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cdac171b5499b" 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RUCTURA" sheetId="1" r:id="R7f7c1ebe5b364485"/>
    <sheet name="FONTANERÍA" sheetId="2" r:id="R6e62711ba7cd4e58"/>
    <sheet name="ELECTRICIDAD" sheetId="3" r:id="R8f39bbfe650e41bc"/>
    <sheet name="CARPINTERÍA" sheetId="4" r:id="R2808637292bd40f6"/>
    <sheet name="CUBIERTA" sheetId="5" r:id="R6a447bb122134377"/>
    <sheet name="LÉEME" sheetId="6" r:id="Ra5998fd5e2eb4172"/>
  </sheets>
  <definedNames>
    <definedName name="_xlnm.Print_Area" localSheetId="0">'ESTRUCTURA'!$B$2:$L$190</definedName>
    <definedName name="_xlnm.Print_Area" localSheetId="1">'FONTANERÍA'!$B$2:$L$170</definedName>
    <definedName name="_xlnm.Print_Area" localSheetId="2">'ELECTRICIDAD'!$B$2:$L$170</definedName>
    <definedName name="_xlnm.Print_Area" localSheetId="3">'CARPINTERÍA'!$B$2:$L$170</definedName>
    <definedName name="_xlnm.Print_Area" localSheetId="4">'CUBIERTA'!$B$2:$L$170</definedName>
    <definedName name="_xlnm.Print_Area" localSheetId="5">'LÉEME'!$B$2:$H$72</definedName>
  </definedNames>
  <calcPr calcMode="auto" fullCalcOnLoad="1" forceFullCalc="1" calcCompleted="0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#,##0.00&quot; €&quot;;[Red]-#,##0.00&quot; €&quot;;0.00&quot; €&quot;"/>
    <numFmt numFmtId="201" formatCode="#,##0.0000;[Red]-#,##0.0000;0.0000"/>
    <numFmt numFmtId="202" formatCode="#,##0.0000&quot; €/m²&quot;"/>
  </numFmts>
  <fonts count="7">
    <font>
      <sz val="11"/>
      <name val="Carlito"/>
    </font>
    <font>
      <sz val="11"/>
      <color rgb="FF0B1F3A"/>
      <name val="Arial"/>
    </font>
    <font>
      <b/>
      <sz val="17"/>
      <color rgb="FF0B1F3A"/>
      <name val="Arial"/>
    </font>
    <font>
      <sz val="10"/>
      <color rgb="FF0B1F3A"/>
      <name val="Arial"/>
    </font>
    <font>
      <b/>
      <sz val="10"/>
      <color rgb="FFFFFFFF"/>
      <name val="Arial"/>
    </font>
    <font>
      <b/>
      <sz val="11"/>
      <color rgb="FF0B1F3A"/>
      <name val="Arial"/>
    </font>
    <font>
      <sz val="10"/>
      <color rgb="FF52617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B1F3A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8752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vertical="center" wrapText="1"/>
    </xf>
    <xf numFmtId="0" fontId="4" fillId="3" borderId="0" xfId="0" applyNumberFormat="1" applyFont="1" applyFill="1" applyBorder="1" applyAlignment="1">
      <alignment horizontal="center" vertical="center" wrapText="1"/>
    </xf>
    <xf numFmtId="0" fontId="1" fillId="4" borderId="0" xfId="0" applyNumberFormat="1" applyFont="1" applyFill="1" applyBorder="1" applyAlignment="1">
      <alignment vertical="center"/>
    </xf>
    <xf numFmtId="200" fontId="1" fillId="4" borderId="0" xfId="0" applyNumberFormat="1" applyFont="1" applyFill="1" applyBorder="1" applyAlignment="1">
      <alignment vertical="center"/>
    </xf>
    <xf numFmtId="200" fontId="1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 wrapText="1"/>
    </xf>
    <xf numFmtId="200" fontId="1" fillId="4" borderId="0" xfId="0" applyNumberFormat="1" applyFont="1" applyFill="1" applyBorder="1" applyAlignment="1">
      <alignment vertical="center" wrapText="1"/>
    </xf>
    <xf numFmtId="200" fontId="1" fillId="2" borderId="0" xfId="0" applyNumberFormat="1" applyFont="1" applyFill="1" applyBorder="1" applyAlignment="1">
      <alignment vertical="center" wrapText="1"/>
    </xf>
    <xf numFmtId="201" fontId="1" fillId="4" borderId="0" xfId="0" applyNumberFormat="1" applyFont="1" applyFill="1" applyBorder="1" applyAlignment="1">
      <alignment vertical="center"/>
    </xf>
    <xf numFmtId="201" fontId="1" fillId="4" borderId="0" xfId="0" applyNumberFormat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4" borderId="0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 wrapText="1"/>
    </xf>
    <xf numFmtId="202" fontId="1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 applyProtection="1">
      <alignment vertical="center"/>
      <protection locked="1" hidden="0"/>
    </xf>
    <xf numFmtId="0" fontId="2" fillId="2" borderId="0" xfId="0" applyNumberFormat="1" applyFont="1" applyFill="1" applyBorder="1" applyAlignment="1" applyProtection="1">
      <alignment vertical="center" wrapText="1"/>
      <protection locked="1" hidden="0"/>
    </xf>
    <xf numFmtId="0" fontId="1" fillId="2" borderId="1" xfId="0" applyNumberFormat="1" applyFont="1" applyFill="1" applyBorder="1" applyAlignment="1" applyProtection="1">
      <alignment vertical="center"/>
      <protection locked="1" hidden="0"/>
    </xf>
    <xf numFmtId="0" fontId="3" fillId="2" borderId="0" xfId="0" applyNumberFormat="1" applyFont="1" applyFill="1" applyBorder="1" applyAlignment="1" applyProtection="1">
      <alignment vertical="center" wrapText="1"/>
      <protection locked="1" hidden="0"/>
    </xf>
    <xf numFmtId="0" fontId="0" fillId="0" borderId="0" xfId="0" applyProtection="1">
      <protection locked="1" hidden="0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1" hidden="0"/>
    </xf>
    <xf numFmtId="0" fontId="1" fillId="2" borderId="0" xfId="0" applyNumberFormat="1" applyFont="1" applyFill="1" applyBorder="1" applyAlignment="1" applyProtection="1">
      <alignment horizontal="center" vertical="center" wrapText="1"/>
      <protection locked="1" hidden="0"/>
    </xf>
    <xf numFmtId="0" fontId="1" fillId="4" borderId="0" xfId="0" applyNumberFormat="1" applyFont="1" applyFill="1" applyBorder="1" applyAlignment="1" applyProtection="1">
      <alignment vertical="center" wrapText="1"/>
      <protection locked="0" hidden="0"/>
    </xf>
    <xf numFmtId="0" fontId="1" fillId="4" borderId="0" xfId="0" applyNumberFormat="1" applyFont="1" applyFill="1" applyBorder="1" applyAlignment="1" applyProtection="1">
      <alignment horizontal="center" vertical="center" wrapText="1"/>
      <protection locked="0" hidden="0"/>
    </xf>
    <xf numFmtId="200" fontId="1" fillId="4" borderId="0" xfId="0" applyNumberFormat="1" applyFont="1" applyFill="1" applyBorder="1" applyAlignment="1" applyProtection="1">
      <alignment vertical="center" wrapText="1"/>
      <protection locked="0" hidden="0"/>
    </xf>
    <xf numFmtId="200" fontId="1" fillId="2" borderId="0" xfId="0" applyNumberFormat="1" applyFont="1" applyFill="1" applyBorder="1" applyAlignment="1" applyProtection="1">
      <alignment vertical="center" wrapText="1"/>
      <protection locked="1" hidden="0"/>
    </xf>
    <xf numFmtId="0" fontId="1" fillId="2" borderId="0" xfId="0" applyNumberFormat="1" applyFont="1" applyFill="1" applyBorder="1" applyAlignment="1" applyProtection="1">
      <alignment vertical="center" wrapText="1"/>
      <protection locked="1" hidden="0"/>
    </xf>
    <xf numFmtId="201" fontId="1" fillId="4" borderId="0" xfId="0" applyNumberFormat="1" applyFont="1" applyFill="1" applyBorder="1" applyAlignment="1" applyProtection="1">
      <alignment vertical="center" wrapText="1"/>
      <protection locked="0" hidden="0"/>
    </xf>
    <xf numFmtId="0" fontId="5" fillId="2" borderId="0" xfId="0" applyNumberFormat="1" applyFont="1" applyFill="1" applyBorder="1" applyAlignment="1" applyProtection="1">
      <alignment vertical="center" wrapText="1"/>
      <protection locked="1" hidden="0"/>
    </xf>
    <xf numFmtId="201" fontId="1" fillId="4" borderId="0" xfId="0" applyNumberFormat="1" applyFont="1" applyFill="1" applyBorder="1" applyAlignment="1" applyProtection="1">
      <alignment vertical="center"/>
      <protection locked="0" hidden="0"/>
    </xf>
    <xf numFmtId="200" fontId="1" fillId="4" borderId="0" xfId="0" applyNumberFormat="1" applyFont="1" applyFill="1" applyBorder="1" applyAlignment="1" applyProtection="1">
      <alignment vertical="center"/>
      <protection locked="0" hidden="0"/>
    </xf>
    <xf numFmtId="202" fontId="1" fillId="2" borderId="0" xfId="0" applyNumberFormat="1" applyFont="1" applyFill="1" applyBorder="1" applyAlignment="1" applyProtection="1">
      <alignment vertical="center"/>
      <protection locked="1" hidden="0"/>
    </xf>
    <xf numFmtId="0" fontId="6" fillId="2" borderId="0" xfId="0" applyNumberFormat="1" applyFont="1" applyFill="1" applyBorder="1" applyAlignment="1" applyProtection="1">
      <alignment vertical="center" wrapText="1"/>
      <protection locked="1" hidden="0"/>
    </xf>
  </cellXfs>
  <cellStyles count="1">
    <cellStyle name="Normal" xfId="0"/>
  </cellStyles>
  <dxfs count="105"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9c7fc982d4c9e" /><Relationship Type="http://schemas.openxmlformats.org/officeDocument/2006/relationships/theme" Target="/xl/theme/theme1.xml" Id="R4877ec9e0bae438f" /><Relationship Type="http://schemas.openxmlformats.org/officeDocument/2006/relationships/sharedStrings" Target="/xl/sharedStrings.xml" Id="Rdae9b064214c4fc4" /><Relationship Type="http://schemas.openxmlformats.org/officeDocument/2006/relationships/worksheet" Target="/xl/worksheets/sheet1.xml" Id="R7f7c1ebe5b364485" /><Relationship Type="http://schemas.openxmlformats.org/officeDocument/2006/relationships/worksheet" Target="/xl/worksheets/sheet2.xml" Id="R6e62711ba7cd4e58" /><Relationship Type="http://schemas.openxmlformats.org/officeDocument/2006/relationships/worksheet" Target="/xl/worksheets/sheet3.xml" Id="R8f39bbfe650e41bc" /><Relationship Type="http://schemas.openxmlformats.org/officeDocument/2006/relationships/worksheet" Target="/xl/worksheets/sheet4.xml" Id="R2808637292bd40f6" /><Relationship Type="http://schemas.openxmlformats.org/officeDocument/2006/relationships/worksheet" Target="/xl/worksheets/sheet5.xml" Id="R6a447bb122134377" /><Relationship Type="http://schemas.openxmlformats.org/officeDocument/2006/relationships/worksheet" Target="/xl/worksheets/sheet6.xml" Id="Ra5998fd5e2eb417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1f144f939394d0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c4c08dd6af3c47f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4d76541ba8714eff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20c70359cdf94a07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96bf08f97a6c4826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7a26b5ef68eb4feb" /></Relationships>
</file>

<file path=xl/drawings/drawing1.xml><?xml version="1.0" encoding="utf-8"?>
<xdr:wsDr xmlns:xdr="http://schemas.openxmlformats.org/drawingml/2006/spreadsheetDrawing">
  <xdr:oneCellAnchor>
    <xdr:from>
      <xdr:col>11</xdr:col>
      <xdr:colOff>0</xdr:colOff>
      <xdr:row>1</xdr:row>
      <xdr:rowOff>0</xdr:rowOff>
    </xdr:from>
    <xdr:ext cx="428625" cy="428625"/>
    <xdr:pic>
      <xdr:nvPicPr>
        <xdr:cNvPr id="1" name="c7ef1cda-2aa4-4005-bc7f-50b9ce2ec8d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1f144f939394d0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11</xdr:col>
      <xdr:colOff>0</xdr:colOff>
      <xdr:row>1</xdr:row>
      <xdr:rowOff>0</xdr:rowOff>
    </xdr:from>
    <xdr:ext cx="428625" cy="428625"/>
    <xdr:pic>
      <xdr:nvPicPr>
        <xdr:cNvPr id="1" name="d2c4a282-5f6b-4560-81a1-70e675ecfc1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4c08dd6af3c47f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11</xdr:col>
      <xdr:colOff>0</xdr:colOff>
      <xdr:row>1</xdr:row>
      <xdr:rowOff>0</xdr:rowOff>
    </xdr:from>
    <xdr:ext cx="428625" cy="428625"/>
    <xdr:pic>
      <xdr:nvPicPr>
        <xdr:cNvPr id="1" name="7c48f422-c37a-4e60-a8d2-d7300507426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d76541ba8714ef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11</xdr:col>
      <xdr:colOff>0</xdr:colOff>
      <xdr:row>1</xdr:row>
      <xdr:rowOff>0</xdr:rowOff>
    </xdr:from>
    <xdr:ext cx="428625" cy="428625"/>
    <xdr:pic>
      <xdr:nvPicPr>
        <xdr:cNvPr id="1" name="122abe77-7fd8-45dc-bb9f-7d592ab11ff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0c70359cdf94a0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11</xdr:col>
      <xdr:colOff>0</xdr:colOff>
      <xdr:row>1</xdr:row>
      <xdr:rowOff>0</xdr:rowOff>
    </xdr:from>
    <xdr:ext cx="428625" cy="428625"/>
    <xdr:pic>
      <xdr:nvPicPr>
        <xdr:cNvPr id="1" name="68da2697-a6dd-4620-82b2-dae6816eea0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6bf08f97a6c48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7</xdr:col>
      <xdr:colOff>0</xdr:colOff>
      <xdr:row>1</xdr:row>
      <xdr:rowOff>0</xdr:rowOff>
    </xdr:from>
    <xdr:ext cx="428625" cy="428625"/>
    <xdr:pic>
      <xdr:nvPicPr>
        <xdr:cNvPr id="1" name="d69c0870-502f-4857-b6f7-b8fa7e7aa55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a26b5ef68eb4fe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042352650974ae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82d156392306478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539674ff984b490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77df4c29a8b444e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b37a7e3aa80543e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b5b7dfe8e955411d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zoomScale="80">
      <pane ySplit="6" topLeftCell="A7" activePane="bottomLeft" state="frozen"/>
    </sheetView>
  </sheetViews>
  <sheetFormatPr defaultRowHeight="15"/>
  <cols>
    <col min="1" max="1" width="3" hidden="0" customWidth="1"/>
    <col min="2" max="2" width="5" hidden="0" customWidth="1"/>
    <col min="3" max="3" width="29" hidden="0" customWidth="1"/>
    <col min="4" max="4" width="12" hidden="0" customWidth="1"/>
    <col min="5" max="5" width="20" hidden="0" customWidth="1"/>
    <col min="6" max="6" width="18" hidden="0" customWidth="1"/>
    <col min="7" max="7" width="43" hidden="0" customWidth="1"/>
    <col min="8" max="8" width="20" hidden="0" customWidth="1"/>
    <col min="9" max="9" width="14" hidden="0" customWidth="1"/>
    <col min="10" max="10" width="23" hidden="0" customWidth="1"/>
    <col min="11" max="11" width="14" hidden="0" customWidth="1"/>
    <col min="12" max="12" width="55" hidden="0" customWidth="1"/>
    <col min="13" max="13" hidden="1"/>
    <col min="14" max="14" hidden="1"/>
  </cols>
  <sheetData>
    <row r="1" ht="22" customHeight="1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ht="25" customHeight="1">
      <c r="B2" s="30" t="str">
        <v>Comparamos las ofertas de estructura</v>
      </c>
      <c r="C2" s="30"/>
      <c r="D2" s="30"/>
      <c r="E2" s="30"/>
      <c r="F2" s="30"/>
      <c r="G2" s="30"/>
      <c r="H2" s="30"/>
      <c r="I2" s="30"/>
      <c r="J2" s="30"/>
      <c r="K2" s="30"/>
      <c r="L2" s="29"/>
    </row>
    <row r="3" ht="25" customHeight="1">
      <c r="B3" s="30"/>
      <c r="C3" s="30"/>
      <c r="D3" s="30"/>
      <c r="E3" s="30"/>
      <c r="F3" s="30"/>
      <c r="G3" s="30"/>
      <c r="H3" s="30"/>
      <c r="I3" s="30"/>
      <c r="J3" s="30"/>
      <c r="K3" s="30"/>
      <c r="L3" s="29"/>
    </row>
    <row r="4" ht="22" customHeight="1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ht="28" customHeight="1">
      <c r="B5" s="32" t="str">
        <f>IF(COUNTIF($D$7:$D$11,"Sí")=0,"Activamos al menos una oferta y definimos los conceptos comunes. No comparamos ofertas de obras diferentes.","La base corresponde al alcance común. Confirmamos que base y adicionales están sin IVA. Un total vacío sigue pendiente.")</f>
        <v>La base corresponde al alcance común. Confirmamos que base y adicionales están sin IVA. Un total vacío sigue pendiente.</v>
      </c>
      <c r="C5" s="32"/>
      <c r="D5" s="32"/>
      <c r="E5" s="32"/>
      <c r="F5" s="32"/>
      <c r="G5" s="32"/>
      <c r="H5" s="32"/>
      <c r="I5" s="32"/>
      <c r="J5" s="32"/>
      <c r="K5" s="32"/>
      <c r="L5" s="32"/>
      <c r="N5" s="33" t="n">
        <f>COUNTIF($F$17:$F$36,"Sí")</f>
        <v>2</v>
      </c>
    </row>
    <row r="6" ht="45" customHeight="1">
      <c r="B6" s="34" t="str">
        <v>Nº</v>
      </c>
      <c r="C6" s="34" t="str">
        <v>Oferta / alias</v>
      </c>
      <c r="D6" s="34" t="str">
        <v>¿Usamos?</v>
      </c>
      <c r="E6" s="34" t="str">
        <v>Base de este alcance sin IVA</v>
      </c>
      <c r="F6" s="34" t="str">
        <v>¿Todo sin IVA confirmado?</v>
      </c>
      <c r="G6" s="34" t="str">
        <v>Documento y alcance de la base</v>
      </c>
      <c r="H6" s="34" t="str">
        <v>Adicional conocido sin IVA</v>
      </c>
      <c r="I6" s="34" t="str">
        <v>Conceptos abiertos</v>
      </c>
      <c r="J6" s="34" t="str">
        <v>Total comparable sin IVA</v>
      </c>
      <c r="K6" s="34" t="str">
        <v>Estado</v>
      </c>
      <c r="L6" s="34" t="str">
        <v>Pregunta general para revisar</v>
      </c>
      <c r="N6" s="33" t="n">
        <f>COUNTIF($M$17:$M$36,"&gt;0")</f>
        <v>0</v>
      </c>
    </row>
    <row r="7" ht="62" customHeight="1">
      <c r="B7" s="35" t="n">
        <v>1</v>
      </c>
      <c r="C7" s="36" t="str">
        <v>Ejemplo aproximado · estructura</v>
      </c>
      <c r="D7" s="37" t="str">
        <v>Sí</v>
      </c>
      <c r="E7" s="38" t="n">
        <v>170</v>
      </c>
      <c r="F7" s="37" t="str">
        <v>Sí</v>
      </c>
      <c r="G7" s="36" t="str">
        <v>Ejemplo · oferta sin bombeo, base por 1 m²</v>
      </c>
      <c r="H7" s="39" t="n">
        <f>IF(D7&lt;&gt;"Sí","",IF(SUM($N$43:$N$62)=0,"",SUM($H$43:$H$62)))</f>
        <v>0</v>
      </c>
      <c r="I7" s="35" t="n">
        <f>IF(D7&lt;&gt;"Sí","",COUNTIF($M$43:$M$62,"&gt;0"))</f>
        <v>1</v>
      </c>
      <c r="J7" s="39">
        <f>IFERROR(IF(AND(ISNUMBER(M7),M7=0),ROUND(E7+SUM($H$43:$H$62),2),""),"")</f>
      </c>
      <c r="K7" s="40" t="str">
        <f>IF(NOT(ISNUMBER(M7)),"",IF(M7=0,"VERDE",IF(M7=2,"ROJO","ÁMBAR")))</f>
        <v>ÁMBAR</v>
      </c>
      <c r="L7" s="40">
        <f>IFERROR(IF(D7&lt;&gt;"Sí","",IF(NOT(OR(F7="",F7="Sí",F7="No",F7="Por confirmar")),"",IF(F7&lt;&gt;"Sí","¿Podéis confirmar la base sin IVA y que los adicionales citados también están sin IVA?",IF(LEN(TRIM(E7&amp;""))=0,"¿Cuál es el importe sin IVA para el alcance común que comparamos?",IF(NOT(AND(LEN(TRIM(G7&amp;""))&gt;0,TRIM(G7&amp;"")&lt;&gt;"Pendiente",TRIM(G7&amp;"")&lt;&gt;"Por confirmar",TRIM(G7&amp;"")&lt;&gt;"No consta",TRIM(G7&amp;"")&lt;&gt;"Desconocido",TRIM(G7&amp;"")&lt;&gt;"Sin confirmar",TRIM(G7&amp;"")&lt;&gt;"Por decidir",TRIM(G7&amp;"")&lt;&gt;"Por comprobar")),"¿Podéis identificar el documento y el alcance de esta base?",""))))),"Hay una entrada con error. Corregimos el dato antes de cerrar la comprobación.")</f>
      </c>
      <c r="M7" s="33" t="n">
        <f>IFERROR(IF(D7="No","",IF(OR(NOT(OR(D7="",D7="Sí",D7="No")),NOT(OR(F7="",F7="Sí",F7="No",F7="Por confirmar"))),2,IF(D7&lt;&gt;"Sí",IF(COUNTA(C7:G7)=0,"",1),IF(OR(NOT(AND(LEN(TRIM(C7&amp;""))&gt;0,TRIM(C7&amp;"")&lt;&gt;"Pendiente",TRIM(C7&amp;"")&lt;&gt;"Por confirmar",TRIM(C7&amp;"")&lt;&gt;"No consta",TRIM(C7&amp;"")&lt;&gt;"Desconocido",TRIM(C7&amp;"")&lt;&gt;"Sin confirmar",TRIM(C7&amp;"")&lt;&gt;"Por decidir",TRIM(C7&amp;"")&lt;&gt;"Por comprobar")),NOT(IF(ISNUMBER(E7),AND(E7&gt;=0,ABS(E7-ROUND(E7,2))&lt;0.00000001),FALSE)),NOT(AND(LEN(TRIM(G7&amp;""))&gt;0,TRIM(G7&amp;"")&lt;&gt;"Pendiente",TRIM(G7&amp;"")&lt;&gt;"Por confirmar",TRIM(G7&amp;"")&lt;&gt;"No consta",TRIM(G7&amp;"")&lt;&gt;"Desconocido",TRIM(G7&amp;"")&lt;&gt;"Sin confirmar",TRIM(G7&amp;"")&lt;&gt;"Por decidir",TRIM(G7&amp;"")&lt;&gt;"Por comprobar"))),2,IF(F7&lt;&gt;"Sí",1,IF($N$5=0,1,IF(OR($N$6&gt;0,COUNTIF($M$43:$M$62,"&gt;0")&gt;0),IF(COUNTIF($M$43:$M$62,2)&gt;0,2,1),0))))))),2)</f>
        <v>1</v>
      </c>
    </row>
    <row r="8" ht="62" customHeight="1">
      <c r="B8" s="35" t="n">
        <v>2</v>
      </c>
      <c r="C8" s="36"/>
      <c r="D8" s="37" t="str">
        <v>No</v>
      </c>
      <c r="E8" s="38"/>
      <c r="F8" s="37" t="str">
        <v>Por confirmar</v>
      </c>
      <c r="G8" s="36"/>
      <c r="H8" s="39">
        <f>IF(D8&lt;&gt;"Sí","",IF(SUM($N$69:$N$88)=0,"",SUM($H$69:$H$88)))</f>
      </c>
      <c r="I8" s="35">
        <f>IF(D8&lt;&gt;"Sí","",COUNTIF($M$69:$M$88,"&gt;0"))</f>
      </c>
      <c r="J8" s="39">
        <f>IFERROR(IF(AND(ISNUMBER(M8),M8=0),ROUND(E8+SUM($H$69:$H$88),2),""),"")</f>
      </c>
      <c r="K8" s="40">
        <f>IF(NOT(ISNUMBER(M8)),"",IF(M8=0,"VERDE",IF(M8=2,"ROJO","ÁMBAR")))</f>
      </c>
      <c r="L8" s="40">
        <f>IFERROR(IF(D8&lt;&gt;"Sí","",IF(NOT(OR(F8="",F8="Sí",F8="No",F8="Por confirmar")),"",IF(F8&lt;&gt;"Sí","¿Podéis confirmar la base sin IVA y que los adicionales citados también están sin IVA?",IF(LEN(TRIM(E8&amp;""))=0,"¿Cuál es el importe sin IVA para el alcance común que comparamos?",IF(NOT(AND(LEN(TRIM(G8&amp;""))&gt;0,TRIM(G8&amp;"")&lt;&gt;"Pendiente",TRIM(G8&amp;"")&lt;&gt;"Por confirmar",TRIM(G8&amp;"")&lt;&gt;"No consta",TRIM(G8&amp;"")&lt;&gt;"Desconocido",TRIM(G8&amp;"")&lt;&gt;"Sin confirmar",TRIM(G8&amp;"")&lt;&gt;"Por decidir",TRIM(G8&amp;"")&lt;&gt;"Por comprobar")),"¿Podéis identificar el documento y el alcance de esta base?",""))))),"Hay una entrada con error. Corregimos el dato antes de cerrar la comprobación.")</f>
      </c>
      <c r="M8" s="33">
        <f>IFERROR(IF(D8="No","",IF(OR(NOT(OR(D8="",D8="Sí",D8="No")),NOT(OR(F8="",F8="Sí",F8="No",F8="Por confirmar"))),2,IF(D8&lt;&gt;"Sí",IF(COUNTA(C8:G8)=0,"",1),IF(OR(NOT(AND(LEN(TRIM(C8&amp;""))&gt;0,TRIM(C8&amp;"")&lt;&gt;"Pendiente",TRIM(C8&amp;"")&lt;&gt;"Por confirmar",TRIM(C8&amp;"")&lt;&gt;"No consta",TRIM(C8&amp;"")&lt;&gt;"Desconocido",TRIM(C8&amp;"")&lt;&gt;"Sin confirmar",TRIM(C8&amp;"")&lt;&gt;"Por decidir",TRIM(C8&amp;"")&lt;&gt;"Por comprobar")),NOT(IF(ISNUMBER(E8),AND(E8&gt;=0,ABS(E8-ROUND(E8,2))&lt;0.00000001),FALSE)),NOT(AND(LEN(TRIM(G8&amp;""))&gt;0,TRIM(G8&amp;"")&lt;&gt;"Pendiente",TRIM(G8&amp;"")&lt;&gt;"Por confirmar",TRIM(G8&amp;"")&lt;&gt;"No consta",TRIM(G8&amp;"")&lt;&gt;"Desconocido",TRIM(G8&amp;"")&lt;&gt;"Sin confirmar",TRIM(G8&amp;"")&lt;&gt;"Por decidir",TRIM(G8&amp;"")&lt;&gt;"Por comprobar"))),2,IF(F8&lt;&gt;"Sí",1,IF($N$5=0,1,IF(OR($N$6&gt;0,COUNTIF($M$69:$M$88,"&gt;0")&gt;0),IF(COUNTIF($M$69:$M$88,2)&gt;0,2,1),0))))))),2)</f>
      </c>
    </row>
    <row r="9" ht="62" customHeight="1">
      <c r="B9" s="35" t="n">
        <v>3</v>
      </c>
      <c r="C9" s="36"/>
      <c r="D9" s="37" t="str">
        <v>No</v>
      </c>
      <c r="E9" s="38"/>
      <c r="F9" s="37" t="str">
        <v>Por confirmar</v>
      </c>
      <c r="G9" s="36"/>
      <c r="H9" s="39">
        <f>IF(D9&lt;&gt;"Sí","",IF(SUM($N$95:$N$114)=0,"",SUM($H$95:$H$114)))</f>
      </c>
      <c r="I9" s="35">
        <f>IF(D9&lt;&gt;"Sí","",COUNTIF($M$95:$M$114,"&gt;0"))</f>
      </c>
      <c r="J9" s="39">
        <f>IFERROR(IF(AND(ISNUMBER(M9),M9=0),ROUND(E9+SUM($H$95:$H$114),2),""),"")</f>
      </c>
      <c r="K9" s="40">
        <f>IF(NOT(ISNUMBER(M9)),"",IF(M9=0,"VERDE",IF(M9=2,"ROJO","ÁMBAR")))</f>
      </c>
      <c r="L9" s="40">
        <f>IFERROR(IF(D9&lt;&gt;"Sí","",IF(NOT(OR(F9="",F9="Sí",F9="No",F9="Por confirmar")),"",IF(F9&lt;&gt;"Sí","¿Podéis confirmar la base sin IVA y que los adicionales citados también están sin IVA?",IF(LEN(TRIM(E9&amp;""))=0,"¿Cuál es el importe sin IVA para el alcance común que comparamos?",IF(NOT(AND(LEN(TRIM(G9&amp;""))&gt;0,TRIM(G9&amp;"")&lt;&gt;"Pendiente",TRIM(G9&amp;"")&lt;&gt;"Por confirmar",TRIM(G9&amp;"")&lt;&gt;"No consta",TRIM(G9&amp;"")&lt;&gt;"Desconocido",TRIM(G9&amp;"")&lt;&gt;"Sin confirmar",TRIM(G9&amp;"")&lt;&gt;"Por decidir",TRIM(G9&amp;"")&lt;&gt;"Por comprobar")),"¿Podéis identificar el documento y el alcance de esta base?",""))))),"Hay una entrada con error. Corregimos el dato antes de cerrar la comprobación.")</f>
      </c>
      <c r="M9" s="33">
        <f>IFERROR(IF(D9="No","",IF(OR(NOT(OR(D9="",D9="Sí",D9="No")),NOT(OR(F9="",F9="Sí",F9="No",F9="Por confirmar"))),2,IF(D9&lt;&gt;"Sí",IF(COUNTA(C9:G9)=0,"",1),IF(OR(NOT(AND(LEN(TRIM(C9&amp;""))&gt;0,TRIM(C9&amp;"")&lt;&gt;"Pendiente",TRIM(C9&amp;"")&lt;&gt;"Por confirmar",TRIM(C9&amp;"")&lt;&gt;"No consta",TRIM(C9&amp;"")&lt;&gt;"Desconocido",TRIM(C9&amp;"")&lt;&gt;"Sin confirmar",TRIM(C9&amp;"")&lt;&gt;"Por decidir",TRIM(C9&amp;"")&lt;&gt;"Por comprobar")),NOT(IF(ISNUMBER(E9),AND(E9&gt;=0,ABS(E9-ROUND(E9,2))&lt;0.00000001),FALSE)),NOT(AND(LEN(TRIM(G9&amp;""))&gt;0,TRIM(G9&amp;"")&lt;&gt;"Pendiente",TRIM(G9&amp;"")&lt;&gt;"Por confirmar",TRIM(G9&amp;"")&lt;&gt;"No consta",TRIM(G9&amp;"")&lt;&gt;"Desconocido",TRIM(G9&amp;"")&lt;&gt;"Sin confirmar",TRIM(G9&amp;"")&lt;&gt;"Por decidir",TRIM(G9&amp;"")&lt;&gt;"Por comprobar"))),2,IF(F9&lt;&gt;"Sí",1,IF($N$5=0,1,IF(OR($N$6&gt;0,COUNTIF($M$95:$M$114,"&gt;0")&gt;0),IF(COUNTIF($M$95:$M$114,2)&gt;0,2,1),0))))))),2)</f>
      </c>
    </row>
    <row r="10" ht="62" customHeight="1">
      <c r="B10" s="35" t="n">
        <v>4</v>
      </c>
      <c r="C10" s="36"/>
      <c r="D10" s="37" t="str">
        <v>No</v>
      </c>
      <c r="E10" s="38"/>
      <c r="F10" s="37" t="str">
        <v>Por confirmar</v>
      </c>
      <c r="G10" s="36"/>
      <c r="H10" s="39">
        <f>IF(D10&lt;&gt;"Sí","",IF(SUM($N$121:$N$140)=0,"",SUM($H$121:$H$140)))</f>
      </c>
      <c r="I10" s="35">
        <f>IF(D10&lt;&gt;"Sí","",COUNTIF($M$121:$M$140,"&gt;0"))</f>
      </c>
      <c r="J10" s="39">
        <f>IFERROR(IF(AND(ISNUMBER(M10),M10=0),ROUND(E10+SUM($H$121:$H$140),2),""),"")</f>
      </c>
      <c r="K10" s="40">
        <f>IF(NOT(ISNUMBER(M10)),"",IF(M10=0,"VERDE",IF(M10=2,"ROJO","ÁMBAR")))</f>
      </c>
      <c r="L10" s="40">
        <f>IFERROR(IF(D10&lt;&gt;"Sí","",IF(NOT(OR(F10="",F10="Sí",F10="No",F10="Por confirmar")),"",IF(F10&lt;&gt;"Sí","¿Podéis confirmar la base sin IVA y que los adicionales citados también están sin IVA?",IF(LEN(TRIM(E10&amp;""))=0,"¿Cuál es el importe sin IVA para el alcance común que comparamos?",IF(NOT(AND(LEN(TRIM(G10&amp;""))&gt;0,TRIM(G10&amp;"")&lt;&gt;"Pendiente",TRIM(G10&amp;"")&lt;&gt;"Por confirmar",TRIM(G10&amp;"")&lt;&gt;"No consta",TRIM(G10&amp;"")&lt;&gt;"Desconocido",TRIM(G10&amp;"")&lt;&gt;"Sin confirmar",TRIM(G10&amp;"")&lt;&gt;"Por decidir",TRIM(G10&amp;"")&lt;&gt;"Por comprobar")),"¿Podéis identificar el documento y el alcance de esta base?",""))))),"Hay una entrada con error. Corregimos el dato antes de cerrar la comprobación.")</f>
      </c>
      <c r="M10" s="33">
        <f>IFERROR(IF(D10="No","",IF(OR(NOT(OR(D10="",D10="Sí",D10="No")),NOT(OR(F10="",F10="Sí",F10="No",F10="Por confirmar"))),2,IF(D10&lt;&gt;"Sí",IF(COUNTA(C10:G10)=0,"",1),IF(OR(NOT(AND(LEN(TRIM(C10&amp;""))&gt;0,TRIM(C10&amp;"")&lt;&gt;"Pendiente",TRIM(C10&amp;"")&lt;&gt;"Por confirmar",TRIM(C10&amp;"")&lt;&gt;"No consta",TRIM(C10&amp;"")&lt;&gt;"Desconocido",TRIM(C10&amp;"")&lt;&gt;"Sin confirmar",TRIM(C10&amp;"")&lt;&gt;"Por decidir",TRIM(C10&amp;"")&lt;&gt;"Por comprobar")),NOT(IF(ISNUMBER(E10),AND(E10&gt;=0,ABS(E10-ROUND(E10,2))&lt;0.00000001),FALSE)),NOT(AND(LEN(TRIM(G10&amp;""))&gt;0,TRIM(G10&amp;"")&lt;&gt;"Pendiente",TRIM(G10&amp;"")&lt;&gt;"Por confirmar",TRIM(G10&amp;"")&lt;&gt;"No consta",TRIM(G10&amp;"")&lt;&gt;"Desconocido",TRIM(G10&amp;"")&lt;&gt;"Sin confirmar",TRIM(G10&amp;"")&lt;&gt;"Por decidir",TRIM(G10&amp;"")&lt;&gt;"Por comprobar"))),2,IF(F10&lt;&gt;"Sí",1,IF($N$5=0,1,IF(OR($N$6&gt;0,COUNTIF($M$121:$M$140,"&gt;0")&gt;0),IF(COUNTIF($M$121:$M$140,2)&gt;0,2,1),0))))))),2)</f>
      </c>
    </row>
    <row r="11" ht="62" customHeight="1">
      <c r="B11" s="35" t="n">
        <v>5</v>
      </c>
      <c r="C11" s="36"/>
      <c r="D11" s="37" t="str">
        <v>No</v>
      </c>
      <c r="E11" s="38"/>
      <c r="F11" s="37" t="str">
        <v>Por confirmar</v>
      </c>
      <c r="G11" s="36"/>
      <c r="H11" s="39">
        <f>IF(D11&lt;&gt;"Sí","",IF(SUM($N$147:$N$166)=0,"",SUM($H$147:$H$166)))</f>
      </c>
      <c r="I11" s="35">
        <f>IF(D11&lt;&gt;"Sí","",COUNTIF($M$147:$M$166,"&gt;0"))</f>
      </c>
      <c r="J11" s="39">
        <f>IFERROR(IF(AND(ISNUMBER(M11),M11=0),ROUND(E11+SUM($H$147:$H$166),2),""),"")</f>
      </c>
      <c r="K11" s="40">
        <f>IF(NOT(ISNUMBER(M11)),"",IF(M11=0,"VERDE",IF(M11=2,"ROJO","ÁMBAR")))</f>
      </c>
      <c r="L11" s="40">
        <f>IFERROR(IF(D11&lt;&gt;"Sí","",IF(NOT(OR(F11="",F11="Sí",F11="No",F11="Por confirmar")),"",IF(F11&lt;&gt;"Sí","¿Podéis confirmar la base sin IVA y que los adicionales citados también están sin IVA?",IF(LEN(TRIM(E11&amp;""))=0,"¿Cuál es el importe sin IVA para el alcance común que comparamos?",IF(NOT(AND(LEN(TRIM(G11&amp;""))&gt;0,TRIM(G11&amp;"")&lt;&gt;"Pendiente",TRIM(G11&amp;"")&lt;&gt;"Por confirmar",TRIM(G11&amp;"")&lt;&gt;"No consta",TRIM(G11&amp;"")&lt;&gt;"Desconocido",TRIM(G11&amp;"")&lt;&gt;"Sin confirmar",TRIM(G11&amp;"")&lt;&gt;"Por decidir",TRIM(G11&amp;"")&lt;&gt;"Por comprobar")),"¿Podéis identificar el documento y el alcance de esta base?",""))))),"Hay una entrada con error. Corregimos el dato antes de cerrar la comprobación.")</f>
      </c>
      <c r="M11" s="33">
        <f>IFERROR(IF(D11="No","",IF(OR(NOT(OR(D11="",D11="Sí",D11="No")),NOT(OR(F11="",F11="Sí",F11="No",F11="Por confirmar"))),2,IF(D11&lt;&gt;"Sí",IF(COUNTA(C11:G11)=0,"",1),IF(OR(NOT(AND(LEN(TRIM(C11&amp;""))&gt;0,TRIM(C11&amp;"")&lt;&gt;"Pendiente",TRIM(C11&amp;"")&lt;&gt;"Por confirmar",TRIM(C11&amp;"")&lt;&gt;"No consta",TRIM(C11&amp;"")&lt;&gt;"Desconocido",TRIM(C11&amp;"")&lt;&gt;"Sin confirmar",TRIM(C11&amp;"")&lt;&gt;"Por decidir",TRIM(C11&amp;"")&lt;&gt;"Por comprobar")),NOT(IF(ISNUMBER(E11),AND(E11&gt;=0,ABS(E11-ROUND(E11,2))&lt;0.00000001),FALSE)),NOT(AND(LEN(TRIM(G11&amp;""))&gt;0,TRIM(G11&amp;"")&lt;&gt;"Pendiente",TRIM(G11&amp;"")&lt;&gt;"Por confirmar",TRIM(G11&amp;"")&lt;&gt;"No consta",TRIM(G11&amp;"")&lt;&gt;"Desconocido",TRIM(G11&amp;"")&lt;&gt;"Sin confirmar",TRIM(G11&amp;"")&lt;&gt;"Por decidir",TRIM(G11&amp;"")&lt;&gt;"Por comprobar"))),2,IF(F11&lt;&gt;"Sí",1,IF($N$5=0,1,IF(OR($N$6&gt;0,COUNTIF($M$147:$M$166,"&gt;0")&gt;0),IF(COUNTIF($M$147:$M$166,2)&gt;0,2,1),0))))))),2)</f>
      </c>
    </row>
    <row r="12" ht="22" customHeight="1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ht="23" customHeight="1">
      <c r="B13" s="32" t="str">
        <v>1 · Definimos el mismo alcance, cantidad y calidad. No es un listado completo de trabajos. Marcamos Sí solo en lo que entra en esta comparación; Por confirmar impide cerrarla. El resto queda fuera por elección expresa.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ht="23" customHeight="1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ht="22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ht="45" customHeight="1">
      <c r="B16" s="34" t="str">
        <v>ID</v>
      </c>
      <c r="C16" s="34" t="str">
        <v>Concepto común</v>
      </c>
      <c r="D16" s="34" t="str">
        <v>Unidad</v>
      </c>
      <c r="E16" s="34" t="str">
        <v>Cantidad común</v>
      </c>
      <c r="F16" s="34" t="str">
        <v>¿Comparamos?</v>
      </c>
      <c r="G16" s="34" t="str">
        <v>Alcance y referencia exigidos</v>
      </c>
      <c r="H16" s="34" t="str">
        <v>Estado del alcance</v>
      </c>
      <c r="I16" s="34" t="str">
        <v>Qué completamos</v>
      </c>
      <c r="J16" s="34" t="str"/>
      <c r="K16" s="34" t="str"/>
      <c r="L16" s="34" t="str"/>
    </row>
    <row r="17" ht="54" customHeight="1">
      <c r="B17" s="35" t="n">
        <v>1</v>
      </c>
      <c r="C17" s="36" t="str">
        <v>Ejemplo · estructura por 1 m²</v>
      </c>
      <c r="D17" s="37" t="str">
        <v>m²</v>
      </c>
      <c r="E17" s="41" t="n">
        <v>1</v>
      </c>
      <c r="F17" s="37" t="str">
        <v>Sí</v>
      </c>
      <c r="G17" s="36" t="str">
        <v>Ejemplo · misma unidad de comparación, no cantidad real de obra</v>
      </c>
      <c r="H17" s="40" t="str">
        <f>IF(AND(F17="",NOT(OR(AND(LEN(TRIM(C17&amp;""))&gt;0,TRIM(C17&amp;"")&lt;&gt;"Pendiente",TRIM(C17&amp;"")&lt;&gt;"Por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comprobar"),LEN(TRIM(E17&amp;""))&gt;0,AND(LEN(TRIM(G17&amp;""))&gt;0,TRIM(G17&amp;"")&lt;&gt;"Pendiente",TRIM(G17&amp;"")&lt;&gt;"Por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comprobar")))),"",IF(F17="No","Fuera de la comparación",IF(M17=0,"Definido",IF(M17=1,"Por confirmar","Revisamos los datos"))))</f>
        <v>Definido</v>
      </c>
      <c r="I17" s="40" t="str">
        <f>IFERROR(IF(OR(AND(F17="",NOT(OR(AND(LEN(TRIM(C17&amp;""))&gt;0,TRIM(C17&amp;"")&lt;&gt;"Pendiente",TRIM(C17&amp;"")&lt;&gt;"Por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comprobar"),LEN(TRIM(E17&amp;""))&gt;0,AND(LEN(TRIM(G17&amp;""))&gt;0,TRIM(G17&amp;"")&lt;&gt;"Pendiente",TRIM(G17&amp;"")&lt;&gt;"Por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comprobar")))),F17="No"),"",IF(M17=0,"Alcance común registrado; confirmamos la equivalencia en cada oferta.","Indicamos concepto, unidad, cantidad positiva, alcance y Sí/No. No adivinamos la equivalencia.")),"Hay una entrada con error. Corregimos el dato antes de cerrar la comprobación.")</f>
        <v>Alcance común registrado; confirmamos la equivalencia en cada oferta.</v>
      </c>
      <c r="J17" s="40"/>
      <c r="K17" s="40"/>
      <c r="L17" s="40"/>
      <c r="M17" s="33" t="n">
        <f>IFERROR(IF(F17="No",0,IF(F17="Sí",IF(AND(AND(LEN(TRIM(C17&amp;""))&gt;0,TRIM(C17&amp;"")&lt;&gt;"Pendiente",TRIM(C17&amp;"")&lt;&gt;"Por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comprobar"),ISNUMBER(E17),IF(ISNUMBER(E17),E17&gt;0,FALSE),AND(LEN(TRIM(G17&amp;""))&gt;0,TRIM(G17&amp;"")&lt;&gt;"Pendiente",TRIM(G17&amp;"")&lt;&gt;"Por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comprobar")),0,2),IF(F17="Por confirmar",1,IF(F17="",IF(OR(AND(LEN(TRIM(C17&amp;""))&gt;0,TRIM(C17&amp;"")&lt;&gt;"Pendiente",TRIM(C17&amp;"")&lt;&gt;"Por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comprobar"),LEN(TRIM(E17&amp;""))&gt;0,AND(LEN(TRIM(G17&amp;""))&gt;0,TRIM(G17&amp;"")&lt;&gt;"Pendiente",TRIM(G17&amp;"")&lt;&gt;"Por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comprobar")),1,0),2)))),2)</f>
        <v>0</v>
      </c>
    </row>
    <row r="18" ht="54" customHeight="1">
      <c r="B18" s="35" t="n">
        <v>2</v>
      </c>
      <c r="C18" s="36" t="str">
        <v>Ejemplo · bombeo compatible</v>
      </c>
      <c r="D18" s="37" t="str">
        <v>m²</v>
      </c>
      <c r="E18" s="41" t="n">
        <v>1</v>
      </c>
      <c r="F18" s="37" t="str">
        <v>Sí</v>
      </c>
      <c r="G18" s="36" t="str">
        <v>Ejemplo · necesitamos el consumo compatible para valorar</v>
      </c>
      <c r="H18" s="40" t="str">
        <f>IF(AND(F18="",NOT(OR(AND(LEN(TRIM(C18&amp;""))&gt;0,TRIM(C18&amp;"")&lt;&gt;"Pendiente",TRIM(C18&amp;"")&lt;&gt;"Por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comprobar"),LEN(TRIM(E18&amp;""))&gt;0,AND(LEN(TRIM(G18&amp;""))&gt;0,TRIM(G18&amp;"")&lt;&gt;"Pendiente",TRIM(G18&amp;"")&lt;&gt;"Por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comprobar")))),"",IF(F18="No","Fuera de la comparación",IF(M18=0,"Definido",IF(M18=1,"Por confirmar","Revisamos los datos"))))</f>
        <v>Definido</v>
      </c>
      <c r="I18" s="40" t="str">
        <f>IFERROR(IF(OR(AND(F18="",NOT(OR(AND(LEN(TRIM(C18&amp;""))&gt;0,TRIM(C18&amp;"")&lt;&gt;"Pendiente",TRIM(C18&amp;"")&lt;&gt;"Por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comprobar"),LEN(TRIM(E18&amp;""))&gt;0,AND(LEN(TRIM(G18&amp;""))&gt;0,TRIM(G18&amp;"")&lt;&gt;"Pendiente",TRIM(G18&amp;"")&lt;&gt;"Por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comprobar")))),F18="No"),"",IF(M18=0,"Alcance común registrado; confirmamos la equivalencia en cada oferta.","Indicamos concepto, unidad, cantidad positiva, alcance y Sí/No. No adivinamos la equivalencia.")),"Hay una entrada con error. Corregimos el dato antes de cerrar la comprobación.")</f>
        <v>Alcance común registrado; confirmamos la equivalencia en cada oferta.</v>
      </c>
      <c r="J18" s="40"/>
      <c r="K18" s="40"/>
      <c r="L18" s="40"/>
      <c r="M18" s="33" t="n">
        <f>IFERROR(IF(F18="No",0,IF(F18="Sí",IF(AND(AND(LEN(TRIM(C18&amp;""))&gt;0,TRIM(C18&amp;"")&lt;&gt;"Pendiente",TRIM(C18&amp;"")&lt;&gt;"Por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comprobar"),ISNUMBER(E18),IF(ISNUMBER(E18),E18&gt;0,FALSE),AND(LEN(TRIM(G18&amp;""))&gt;0,TRIM(G18&amp;"")&lt;&gt;"Pendiente",TRIM(G18&amp;"")&lt;&gt;"Por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comprobar")),0,2),IF(F18="Por confirmar",1,IF(F18="",IF(OR(AND(LEN(TRIM(C18&amp;""))&gt;0,TRIM(C18&amp;"")&lt;&gt;"Pendiente",TRIM(C18&amp;"")&lt;&gt;"Por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comprobar"),LEN(TRIM(E18&amp;""))&gt;0,AND(LEN(TRIM(G18&amp;""))&gt;0,TRIM(G18&amp;"")&lt;&gt;"Pendiente",TRIM(G18&amp;"")&lt;&gt;"Por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comprobar")),1,0),2)))),2)</f>
        <v>0</v>
      </c>
    </row>
    <row r="19" ht="54" customHeight="1">
      <c r="B19" s="35" t="n">
        <v>3</v>
      </c>
      <c r="C19" s="36" t="str">
        <v>Armaduras y refuerzos</v>
      </c>
      <c r="D19" s="37" t="str">
        <v>kg</v>
      </c>
      <c r="E19" s="41"/>
      <c r="F19" s="37" t="str">
        <v>No</v>
      </c>
      <c r="G19" s="36"/>
      <c r="H19" s="40" t="str">
        <f>IF(AND(F19="",NOT(OR(AND(LEN(TRIM(C19&amp;""))&gt;0,TRIM(C19&amp;"")&lt;&gt;"Pendiente",TRIM(C19&amp;"")&lt;&gt;"Por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comprobar"),LEN(TRIM(E19&amp;""))&gt;0,AND(LEN(TRIM(G19&amp;""))&gt;0,TRIM(G19&amp;"")&lt;&gt;"Pendiente",TRIM(G19&amp;"")&lt;&gt;"Por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comprobar")))),"",IF(F19="No","Fuera de la comparación",IF(M19=0,"Definido",IF(M19=1,"Por confirmar","Revisamos los datos"))))</f>
        <v>Fuera de la comparación</v>
      </c>
      <c r="I19" s="40">
        <f>IFERROR(IF(OR(AND(F19="",NOT(OR(AND(LEN(TRIM(C19&amp;""))&gt;0,TRIM(C19&amp;"")&lt;&gt;"Pendiente",TRIM(C19&amp;"")&lt;&gt;"Por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comprobar"),LEN(TRIM(E19&amp;""))&gt;0,AND(LEN(TRIM(G19&amp;""))&gt;0,TRIM(G19&amp;"")&lt;&gt;"Pendiente",TRIM(G19&amp;"")&lt;&gt;"Por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comprobar")))),F19="No"),"",IF(M19=0,"Alcance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19" s="40"/>
      <c r="K19" s="40"/>
      <c r="L19" s="40"/>
      <c r="M19" s="33" t="n">
        <f>IFERROR(IF(F19="No",0,IF(F19="Sí",IF(AND(AND(LEN(TRIM(C19&amp;""))&gt;0,TRIM(C19&amp;"")&lt;&gt;"Pendiente",TRIM(C19&amp;"")&lt;&gt;"Por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comprobar"),ISNUMBER(E19),IF(ISNUMBER(E19),E19&gt;0,FALSE),AND(LEN(TRIM(G19&amp;""))&gt;0,TRIM(G19&amp;"")&lt;&gt;"Pendiente",TRIM(G19&amp;"")&lt;&gt;"Por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comprobar")),0,2),IF(F19="Por confirmar",1,IF(F19="",IF(OR(AND(LEN(TRIM(C19&amp;""))&gt;0,TRIM(C19&amp;"")&lt;&gt;"Pendiente",TRIM(C19&amp;"")&lt;&gt;"Por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comprobar"),LEN(TRIM(E19&amp;""))&gt;0,AND(LEN(TRIM(G19&amp;""))&gt;0,TRIM(G19&amp;"")&lt;&gt;"Pendiente",TRIM(G19&amp;"")&lt;&gt;"Por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comprobar")),1,0),2)))),2)</f>
        <v>0</v>
      </c>
    </row>
    <row r="20" ht="54" customHeight="1">
      <c r="B20" s="35" t="n">
        <v>4</v>
      </c>
      <c r="C20" s="36" t="str">
        <v>Encofrado y desencofrado</v>
      </c>
      <c r="D20" s="37" t="str">
        <v>m²</v>
      </c>
      <c r="E20" s="41"/>
      <c r="F20" s="37" t="str">
        <v>No</v>
      </c>
      <c r="G20" s="36"/>
      <c r="H20" s="40" t="str">
        <f>IF(AND(F20="",NOT(OR(AND(LEN(TRIM(C20&amp;""))&gt;0,TRIM(C20&amp;"")&lt;&gt;"Pendiente",TRIM(C20&amp;"")&lt;&gt;"Por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comprobar"),LEN(TRIM(E20&amp;""))&gt;0,AND(LEN(TRIM(G20&amp;""))&gt;0,TRIM(G20&amp;"")&lt;&gt;"Pendiente",TRIM(G20&amp;"")&lt;&gt;"Por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comprobar")))),"",IF(F20="No","Fuera de la comparación",IF(M20=0,"Definido",IF(M20=1,"Por confirmar","Revisamos los datos"))))</f>
        <v>Fuera de la comparación</v>
      </c>
      <c r="I20" s="40">
        <f>IFERROR(IF(OR(AND(F20="",NOT(OR(AND(LEN(TRIM(C20&amp;""))&gt;0,TRIM(C20&amp;"")&lt;&gt;"Pendiente",TRIM(C20&amp;"")&lt;&gt;"Por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comprobar"),LEN(TRIM(E20&amp;""))&gt;0,AND(LEN(TRIM(G20&amp;""))&gt;0,TRIM(G20&amp;"")&lt;&gt;"Pendiente",TRIM(G20&amp;"")&lt;&gt;"Por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comprobar")))),F20="No"),"",IF(M20=0,"Alcance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0" s="40"/>
      <c r="K20" s="40"/>
      <c r="L20" s="40"/>
      <c r="M20" s="33" t="n">
        <f>IFERROR(IF(F20="No",0,IF(F20="Sí",IF(AND(AND(LEN(TRIM(C20&amp;""))&gt;0,TRIM(C20&amp;"")&lt;&gt;"Pendiente",TRIM(C20&amp;"")&lt;&gt;"Por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comprobar"),ISNUMBER(E20),IF(ISNUMBER(E20),E20&gt;0,FALSE),AND(LEN(TRIM(G20&amp;""))&gt;0,TRIM(G20&amp;"")&lt;&gt;"Pendiente",TRIM(G20&amp;"")&lt;&gt;"Por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comprobar")),0,2),IF(F20="Por confirmar",1,IF(F20="",IF(OR(AND(LEN(TRIM(C20&amp;""))&gt;0,TRIM(C20&amp;"")&lt;&gt;"Pendiente",TRIM(C20&amp;"")&lt;&gt;"Por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comprobar"),LEN(TRIM(E20&amp;""))&gt;0,AND(LEN(TRIM(G20&amp;""))&gt;0,TRIM(G20&amp;"")&lt;&gt;"Pendiente",TRIM(G20&amp;"")&lt;&gt;"Por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comprobar")),1,0),2)))),2)</f>
        <v>0</v>
      </c>
    </row>
    <row r="21" ht="54" customHeight="1">
      <c r="B21" s="35" t="n">
        <v>5</v>
      </c>
      <c r="C21" s="36" t="str">
        <v>Apeos y permanencias</v>
      </c>
      <c r="D21" s="37" t="str">
        <v>pa</v>
      </c>
      <c r="E21" s="41"/>
      <c r="F21" s="37" t="str">
        <v>No</v>
      </c>
      <c r="G21" s="36"/>
      <c r="H21" s="40" t="str">
        <f>IF(AND(F21="",NOT(OR(AND(LEN(TRIM(C21&amp;""))&gt;0,TRIM(C21&amp;"")&lt;&gt;"Pendiente",TRIM(C21&amp;"")&lt;&gt;"Por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comprobar"),LEN(TRIM(E21&amp;""))&gt;0,AND(LEN(TRIM(G21&amp;""))&gt;0,TRIM(G21&amp;"")&lt;&gt;"Pendiente",TRIM(G21&amp;"")&lt;&gt;"Por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comprobar")))),"",IF(F21="No","Fuera de la comparación",IF(M21=0,"Definido",IF(M21=1,"Por confirmar","Revisamos los datos"))))</f>
        <v>Fuera de la comparación</v>
      </c>
      <c r="I21" s="40">
        <f>IFERROR(IF(OR(AND(F21="",NOT(OR(AND(LEN(TRIM(C21&amp;""))&gt;0,TRIM(C21&amp;"")&lt;&gt;"Pendiente",TRIM(C21&amp;"")&lt;&gt;"Por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comprobar"),LEN(TRIM(E21&amp;""))&gt;0,AND(LEN(TRIM(G21&amp;""))&gt;0,TRIM(G21&amp;"")&lt;&gt;"Pendiente",TRIM(G21&amp;"")&lt;&gt;"Por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comprobar")))),F21="No"),"",IF(M21=0,"Alcance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1" s="40"/>
      <c r="K21" s="40"/>
      <c r="L21" s="40"/>
      <c r="M21" s="33" t="n">
        <f>IFERROR(IF(F21="No",0,IF(F21="Sí",IF(AND(AND(LEN(TRIM(C21&amp;""))&gt;0,TRIM(C21&amp;"")&lt;&gt;"Pendiente",TRIM(C21&amp;"")&lt;&gt;"Por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comprobar"),ISNUMBER(E21),IF(ISNUMBER(E21),E21&gt;0,FALSE),AND(LEN(TRIM(G21&amp;""))&gt;0,TRIM(G21&amp;"")&lt;&gt;"Pendiente",TRIM(G21&amp;"")&lt;&gt;"Por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comprobar")),0,2),IF(F21="Por confirmar",1,IF(F21="",IF(OR(AND(LEN(TRIM(C21&amp;""))&gt;0,TRIM(C21&amp;"")&lt;&gt;"Pendiente",TRIM(C21&amp;"")&lt;&gt;"Por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comprobar"),LEN(TRIM(E21&amp;""))&gt;0,AND(LEN(TRIM(G21&amp;""))&gt;0,TRIM(G21&amp;"")&lt;&gt;"Pendiente",TRIM(G21&amp;"")&lt;&gt;"Por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comprobar")),1,0),2)))),2)</f>
        <v>0</v>
      </c>
    </row>
    <row r="22" ht="54" customHeight="1">
      <c r="B22" s="35" t="n">
        <v>6</v>
      </c>
      <c r="C22" s="36" t="str">
        <v>Elevación y descargas</v>
      </c>
      <c r="D22" s="37" t="str">
        <v>pa</v>
      </c>
      <c r="E22" s="41"/>
      <c r="F22" s="37" t="str">
        <v>No</v>
      </c>
      <c r="G22" s="36"/>
      <c r="H22" s="40" t="str">
        <f>IF(AND(F22="",NOT(OR(AND(LEN(TRIM(C22&amp;""))&gt;0,TRIM(C22&amp;"")&lt;&gt;"Pendiente",TRIM(C22&amp;"")&lt;&gt;"Por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comprobar"),LEN(TRIM(E22&amp;""))&gt;0,AND(LEN(TRIM(G22&amp;""))&gt;0,TRIM(G22&amp;"")&lt;&gt;"Pendiente",TRIM(G22&amp;"")&lt;&gt;"Por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comprobar")))),"",IF(F22="No","Fuera de la comparación",IF(M22=0,"Definido",IF(M22=1,"Por confirmar","Revisamos los datos"))))</f>
        <v>Fuera de la comparación</v>
      </c>
      <c r="I22" s="40">
        <f>IFERROR(IF(OR(AND(F22="",NOT(OR(AND(LEN(TRIM(C22&amp;""))&gt;0,TRIM(C22&amp;"")&lt;&gt;"Pendiente",TRIM(C22&amp;"")&lt;&gt;"Por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comprobar"),LEN(TRIM(E22&amp;""))&gt;0,AND(LEN(TRIM(G22&amp;""))&gt;0,TRIM(G22&amp;"")&lt;&gt;"Pendiente",TRIM(G22&amp;"")&lt;&gt;"Por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comprobar")))),F22="No"),"",IF(M22=0,"Alcance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2" s="40"/>
      <c r="K22" s="40"/>
      <c r="L22" s="40"/>
      <c r="M22" s="33" t="n">
        <f>IFERROR(IF(F22="No",0,IF(F22="Sí",IF(AND(AND(LEN(TRIM(C22&amp;""))&gt;0,TRIM(C22&amp;"")&lt;&gt;"Pendiente",TRIM(C22&amp;"")&lt;&gt;"Por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comprobar"),ISNUMBER(E22),IF(ISNUMBER(E22),E22&gt;0,FALSE),AND(LEN(TRIM(G22&amp;""))&gt;0,TRIM(G22&amp;"")&lt;&gt;"Pendiente",TRIM(G22&amp;"")&lt;&gt;"Por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comprobar")),0,2),IF(F22="Por confirmar",1,IF(F22="",IF(OR(AND(LEN(TRIM(C22&amp;""))&gt;0,TRIM(C22&amp;"")&lt;&gt;"Pendiente",TRIM(C22&amp;"")&lt;&gt;"Por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comprobar"),LEN(TRIM(E22&amp;""))&gt;0,AND(LEN(TRIM(G22&amp;""))&gt;0,TRIM(G22&amp;"")&lt;&gt;"Pendiente",TRIM(G22&amp;"")&lt;&gt;"Por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comprobar")),1,0),2)))),2)</f>
        <v>0</v>
      </c>
    </row>
    <row r="23" ht="54" customHeight="1">
      <c r="B23" s="35" t="n">
        <v>7</v>
      </c>
      <c r="C23" s="36" t="str">
        <v>Ensayos y control</v>
      </c>
      <c r="D23" s="37" t="str">
        <v>pa</v>
      </c>
      <c r="E23" s="41"/>
      <c r="F23" s="37" t="str">
        <v>No</v>
      </c>
      <c r="G23" s="36"/>
      <c r="H23" s="40" t="str">
        <f>IF(AND(F23="",NOT(OR(AND(LEN(TRIM(C23&amp;""))&gt;0,TRIM(C23&amp;"")&lt;&gt;"Pendiente",TRIM(C23&amp;"")&lt;&gt;"Por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comprobar"),LEN(TRIM(E23&amp;""))&gt;0,AND(LEN(TRIM(G23&amp;""))&gt;0,TRIM(G23&amp;"")&lt;&gt;"Pendiente",TRIM(G23&amp;"")&lt;&gt;"Por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comprobar")))),"",IF(F23="No","Fuera de la comparación",IF(M23=0,"Definido",IF(M23=1,"Por confirmar","Revisamos los datos"))))</f>
        <v>Fuera de la comparación</v>
      </c>
      <c r="I23" s="40">
        <f>IFERROR(IF(OR(AND(F23="",NOT(OR(AND(LEN(TRIM(C23&amp;""))&gt;0,TRIM(C23&amp;"")&lt;&gt;"Pendiente",TRIM(C23&amp;"")&lt;&gt;"Por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comprobar"),LEN(TRIM(E23&amp;""))&gt;0,AND(LEN(TRIM(G23&amp;""))&gt;0,TRIM(G23&amp;"")&lt;&gt;"Pendiente",TRIM(G23&amp;"")&lt;&gt;"Por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comprobar")))),F23="No"),"",IF(M23=0,"Alcance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3" s="40"/>
      <c r="K23" s="40"/>
      <c r="L23" s="40"/>
      <c r="M23" s="33" t="n">
        <f>IFERROR(IF(F23="No",0,IF(F23="Sí",IF(AND(AND(LEN(TRIM(C23&amp;""))&gt;0,TRIM(C23&amp;"")&lt;&gt;"Pendiente",TRIM(C23&amp;"")&lt;&gt;"Por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comprobar"),ISNUMBER(E23),IF(ISNUMBER(E23),E23&gt;0,FALSE),AND(LEN(TRIM(G23&amp;""))&gt;0,TRIM(G23&amp;"")&lt;&gt;"Pendiente",TRIM(G23&amp;"")&lt;&gt;"Por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comprobar")),0,2),IF(F23="Por confirmar",1,IF(F23="",IF(OR(AND(LEN(TRIM(C23&amp;""))&gt;0,TRIM(C23&amp;"")&lt;&gt;"Pendiente",TRIM(C23&amp;"")&lt;&gt;"Por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comprobar"),LEN(TRIM(E23&amp;""))&gt;0,AND(LEN(TRIM(G23&amp;""))&gt;0,TRIM(G23&amp;"")&lt;&gt;"Pendiente",TRIM(G23&amp;"")&lt;&gt;"Por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comprobar")),1,0),2)))),2)</f>
        <v>0</v>
      </c>
    </row>
    <row r="24" ht="54" customHeight="1">
      <c r="B24" s="35" t="n">
        <v>8</v>
      </c>
      <c r="C24" s="36" t="str">
        <v>Remates y retirada de medios</v>
      </c>
      <c r="D24" s="37" t="str">
        <v>pa</v>
      </c>
      <c r="E24" s="41"/>
      <c r="F24" s="37" t="str">
        <v>No</v>
      </c>
      <c r="G24" s="36"/>
      <c r="H24" s="40" t="str">
        <f>IF(AND(F24="",NOT(OR(AND(LEN(TRIM(C24&amp;""))&gt;0,TRIM(C24&amp;"")&lt;&gt;"Pendiente",TRIM(C24&amp;"")&lt;&gt;"Por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comprobar"),LEN(TRIM(E24&amp;""))&gt;0,AND(LEN(TRIM(G24&amp;""))&gt;0,TRIM(G24&amp;"")&lt;&gt;"Pendiente",TRIM(G24&amp;"")&lt;&gt;"Por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comprobar")))),"",IF(F24="No","Fuera de la comparación",IF(M24=0,"Definido",IF(M24=1,"Por confirmar","Revisamos los datos"))))</f>
        <v>Fuera de la comparación</v>
      </c>
      <c r="I24" s="40">
        <f>IFERROR(IF(OR(AND(F24="",NOT(OR(AND(LEN(TRIM(C24&amp;""))&gt;0,TRIM(C24&amp;"")&lt;&gt;"Pendiente",TRIM(C24&amp;"")&lt;&gt;"Por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comprobar"),LEN(TRIM(E24&amp;""))&gt;0,AND(LEN(TRIM(G24&amp;""))&gt;0,TRIM(G24&amp;"")&lt;&gt;"Pendiente",TRIM(G24&amp;"")&lt;&gt;"Por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comprobar")))),F24="No"),"",IF(M24=0,"Alcance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4" s="40"/>
      <c r="K24" s="40"/>
      <c r="L24" s="40"/>
      <c r="M24" s="33" t="n">
        <f>IFERROR(IF(F24="No",0,IF(F24="Sí",IF(AND(AND(LEN(TRIM(C24&amp;""))&gt;0,TRIM(C24&amp;"")&lt;&gt;"Pendiente",TRIM(C24&amp;"")&lt;&gt;"Por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comprobar"),ISNUMBER(E24),IF(ISNUMBER(E24),E24&gt;0,FALSE),AND(LEN(TRIM(G24&amp;""))&gt;0,TRIM(G24&amp;"")&lt;&gt;"Pendiente",TRIM(G24&amp;"")&lt;&gt;"Por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comprobar")),0,2),IF(F24="Por confirmar",1,IF(F24="",IF(OR(AND(LEN(TRIM(C24&amp;""))&gt;0,TRIM(C24&amp;"")&lt;&gt;"Pendiente",TRIM(C24&amp;"")&lt;&gt;"Por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comprobar"),LEN(TRIM(E24&amp;""))&gt;0,AND(LEN(TRIM(G24&amp;""))&gt;0,TRIM(G24&amp;"")&lt;&gt;"Pendiente",TRIM(G24&amp;"")&lt;&gt;"Por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comprobar")),1,0),2)))),2)</f>
        <v>0</v>
      </c>
    </row>
    <row r="25" ht="54" customHeight="1">
      <c r="B25" s="35" t="n">
        <v>9</v>
      </c>
      <c r="C25" s="36"/>
      <c r="D25" s="37"/>
      <c r="E25" s="41"/>
      <c r="F25" s="37" t="str">
        <v>No</v>
      </c>
      <c r="G25" s="36"/>
      <c r="H25" s="40" t="str">
        <f>IF(AND(F25="",NOT(OR(AND(LEN(TRIM(C25&amp;""))&gt;0,TRIM(C25&amp;"")&lt;&gt;"Pendiente",TRIM(C25&amp;"")&lt;&gt;"Por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comprobar"),LEN(TRIM(E25&amp;""))&gt;0,AND(LEN(TRIM(G25&amp;""))&gt;0,TRIM(G25&amp;"")&lt;&gt;"Pendiente",TRIM(G25&amp;"")&lt;&gt;"Por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comprobar")))),"",IF(F25="No","Fuera de la comparación",IF(M25=0,"Definido",IF(M25=1,"Por confirmar","Revisamos los datos"))))</f>
        <v>Fuera de la comparación</v>
      </c>
      <c r="I25" s="40">
        <f>IFERROR(IF(OR(AND(F25="",NOT(OR(AND(LEN(TRIM(C25&amp;""))&gt;0,TRIM(C25&amp;"")&lt;&gt;"Pendiente",TRIM(C25&amp;"")&lt;&gt;"Por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comprobar"),LEN(TRIM(E25&amp;""))&gt;0,AND(LEN(TRIM(G25&amp;""))&gt;0,TRIM(G25&amp;"")&lt;&gt;"Pendiente",TRIM(G25&amp;"")&lt;&gt;"Por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comprobar")))),F25="No"),"",IF(M25=0,"Alcance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5" s="40"/>
      <c r="K25" s="40"/>
      <c r="L25" s="40"/>
      <c r="M25" s="33" t="n">
        <f>IFERROR(IF(F25="No",0,IF(F25="Sí",IF(AND(AND(LEN(TRIM(C25&amp;""))&gt;0,TRIM(C25&amp;"")&lt;&gt;"Pendiente",TRIM(C25&amp;"")&lt;&gt;"Por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comprobar"),ISNUMBER(E25),IF(ISNUMBER(E25),E25&gt;0,FALSE),AND(LEN(TRIM(G25&amp;""))&gt;0,TRIM(G25&amp;"")&lt;&gt;"Pendiente",TRIM(G25&amp;"")&lt;&gt;"Por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comprobar")),0,2),IF(F25="Por confirmar",1,IF(F25="",IF(OR(AND(LEN(TRIM(C25&amp;""))&gt;0,TRIM(C25&amp;"")&lt;&gt;"Pendiente",TRIM(C25&amp;"")&lt;&gt;"Por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comprobar"),LEN(TRIM(E25&amp;""))&gt;0,AND(LEN(TRIM(G25&amp;""))&gt;0,TRIM(G25&amp;"")&lt;&gt;"Pendiente",TRIM(G25&amp;"")&lt;&gt;"Por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comprobar")),1,0),2)))),2)</f>
        <v>0</v>
      </c>
    </row>
    <row r="26" ht="54" customHeight="1">
      <c r="B26" s="35" t="n">
        <v>10</v>
      </c>
      <c r="C26" s="36"/>
      <c r="D26" s="37"/>
      <c r="E26" s="41"/>
      <c r="F26" s="37" t="str">
        <v>No</v>
      </c>
      <c r="G26" s="36"/>
      <c r="H26" s="40" t="str">
        <f>IF(AND(F26="",NOT(OR(AND(LEN(TRIM(C26&amp;""))&gt;0,TRIM(C26&amp;"")&lt;&gt;"Pendiente",TRIM(C26&amp;"")&lt;&gt;"Por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comprobar"),LEN(TRIM(E26&amp;""))&gt;0,AND(LEN(TRIM(G26&amp;""))&gt;0,TRIM(G26&amp;"")&lt;&gt;"Pendiente",TRIM(G26&amp;"")&lt;&gt;"Por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comprobar")))),"",IF(F26="No","Fuera de la comparación",IF(M26=0,"Definido",IF(M26=1,"Por confirmar","Revisamos los datos"))))</f>
        <v>Fuera de la comparación</v>
      </c>
      <c r="I26" s="40">
        <f>IFERROR(IF(OR(AND(F26="",NOT(OR(AND(LEN(TRIM(C26&amp;""))&gt;0,TRIM(C26&amp;"")&lt;&gt;"Pendiente",TRIM(C26&amp;"")&lt;&gt;"Por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comprobar"),LEN(TRIM(E26&amp;""))&gt;0,AND(LEN(TRIM(G26&amp;""))&gt;0,TRIM(G26&amp;"")&lt;&gt;"Pendiente",TRIM(G26&amp;"")&lt;&gt;"Por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comprobar")))),F26="No"),"",IF(M26=0,"Alcance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6" s="40"/>
      <c r="K26" s="40"/>
      <c r="L26" s="40"/>
      <c r="M26" s="33" t="n">
        <f>IFERROR(IF(F26="No",0,IF(F26="Sí",IF(AND(AND(LEN(TRIM(C26&amp;""))&gt;0,TRIM(C26&amp;"")&lt;&gt;"Pendiente",TRIM(C26&amp;"")&lt;&gt;"Por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comprobar"),ISNUMBER(E26),IF(ISNUMBER(E26),E26&gt;0,FALSE),AND(LEN(TRIM(G26&amp;""))&gt;0,TRIM(G26&amp;"")&lt;&gt;"Pendiente",TRIM(G26&amp;"")&lt;&gt;"Por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comprobar")),0,2),IF(F26="Por confirmar",1,IF(F26="",IF(OR(AND(LEN(TRIM(C26&amp;""))&gt;0,TRIM(C26&amp;"")&lt;&gt;"Pendiente",TRIM(C26&amp;"")&lt;&gt;"Por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comprobar"),LEN(TRIM(E26&amp;""))&gt;0,AND(LEN(TRIM(G26&amp;""))&gt;0,TRIM(G26&amp;"")&lt;&gt;"Pendiente",TRIM(G26&amp;"")&lt;&gt;"Por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comprobar")),1,0),2)))),2)</f>
        <v>0</v>
      </c>
    </row>
    <row r="27" ht="54" customHeight="1">
      <c r="B27" s="35" t="n">
        <v>11</v>
      </c>
      <c r="C27" s="36"/>
      <c r="D27" s="37"/>
      <c r="E27" s="41"/>
      <c r="F27" s="37" t="str">
        <v>No</v>
      </c>
      <c r="G27" s="36"/>
      <c r="H27" s="40" t="str">
        <f>IF(AND(F27="",NOT(OR(AND(LEN(TRIM(C27&amp;""))&gt;0,TRIM(C27&amp;"")&lt;&gt;"Pendiente",TRIM(C27&amp;"")&lt;&gt;"Por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comprobar"),LEN(TRIM(E27&amp;""))&gt;0,AND(LEN(TRIM(G27&amp;""))&gt;0,TRIM(G27&amp;"")&lt;&gt;"Pendiente",TRIM(G27&amp;"")&lt;&gt;"Por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comprobar")))),"",IF(F27="No","Fuera de la comparación",IF(M27=0,"Definido",IF(M27=1,"Por confirmar","Revisamos los datos"))))</f>
        <v>Fuera de la comparación</v>
      </c>
      <c r="I27" s="40">
        <f>IFERROR(IF(OR(AND(F27="",NOT(OR(AND(LEN(TRIM(C27&amp;""))&gt;0,TRIM(C27&amp;"")&lt;&gt;"Pendiente",TRIM(C27&amp;"")&lt;&gt;"Por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comprobar"),LEN(TRIM(E27&amp;""))&gt;0,AND(LEN(TRIM(G27&amp;""))&gt;0,TRIM(G27&amp;"")&lt;&gt;"Pendiente",TRIM(G27&amp;"")&lt;&gt;"Por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comprobar")))),F27="No"),"",IF(M27=0,"Alcance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7" s="40"/>
      <c r="K27" s="40"/>
      <c r="L27" s="40"/>
      <c r="M27" s="33" t="n">
        <f>IFERROR(IF(F27="No",0,IF(F27="Sí",IF(AND(AND(LEN(TRIM(C27&amp;""))&gt;0,TRIM(C27&amp;"")&lt;&gt;"Pendiente",TRIM(C27&amp;"")&lt;&gt;"Por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comprobar"),ISNUMBER(E27),IF(ISNUMBER(E27),E27&gt;0,FALSE),AND(LEN(TRIM(G27&amp;""))&gt;0,TRIM(G27&amp;"")&lt;&gt;"Pendiente",TRIM(G27&amp;"")&lt;&gt;"Por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comprobar")),0,2),IF(F27="Por confirmar",1,IF(F27="",IF(OR(AND(LEN(TRIM(C27&amp;""))&gt;0,TRIM(C27&amp;"")&lt;&gt;"Pendiente",TRIM(C27&amp;"")&lt;&gt;"Por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comprobar"),LEN(TRIM(E27&amp;""))&gt;0,AND(LEN(TRIM(G27&amp;""))&gt;0,TRIM(G27&amp;"")&lt;&gt;"Pendiente",TRIM(G27&amp;"")&lt;&gt;"Por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comprobar")),1,0),2)))),2)</f>
        <v>0</v>
      </c>
    </row>
    <row r="28" ht="54" customHeight="1">
      <c r="B28" s="35" t="n">
        <v>12</v>
      </c>
      <c r="C28" s="36"/>
      <c r="D28" s="37"/>
      <c r="E28" s="41"/>
      <c r="F28" s="37" t="str">
        <v>No</v>
      </c>
      <c r="G28" s="36"/>
      <c r="H28" s="40" t="str">
        <f>IF(AND(F28="",NOT(OR(AND(LEN(TRIM(C28&amp;""))&gt;0,TRIM(C28&amp;"")&lt;&gt;"Pendiente",TRIM(C28&amp;"")&lt;&gt;"Por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comprobar"),LEN(TRIM(E28&amp;""))&gt;0,AND(LEN(TRIM(G28&amp;""))&gt;0,TRIM(G28&amp;"")&lt;&gt;"Pendiente",TRIM(G28&amp;"")&lt;&gt;"Por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comprobar")))),"",IF(F28="No","Fuera de la comparación",IF(M28=0,"Definido",IF(M28=1,"Por confirmar","Revisamos los datos"))))</f>
        <v>Fuera de la comparación</v>
      </c>
      <c r="I28" s="40">
        <f>IFERROR(IF(OR(AND(F28="",NOT(OR(AND(LEN(TRIM(C28&amp;""))&gt;0,TRIM(C28&amp;"")&lt;&gt;"Pendiente",TRIM(C28&amp;"")&lt;&gt;"Por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comprobar"),LEN(TRIM(E28&amp;""))&gt;0,AND(LEN(TRIM(G28&amp;""))&gt;0,TRIM(G28&amp;"")&lt;&gt;"Pendiente",TRIM(G28&amp;"")&lt;&gt;"Por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comprobar")))),F28="No"),"",IF(M28=0,"Alcance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8" s="40"/>
      <c r="K28" s="40"/>
      <c r="L28" s="40"/>
      <c r="M28" s="33" t="n">
        <f>IFERROR(IF(F28="No",0,IF(F28="Sí",IF(AND(AND(LEN(TRIM(C28&amp;""))&gt;0,TRIM(C28&amp;"")&lt;&gt;"Pendiente",TRIM(C28&amp;"")&lt;&gt;"Por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comprobar"),ISNUMBER(E28),IF(ISNUMBER(E28),E28&gt;0,FALSE),AND(LEN(TRIM(G28&amp;""))&gt;0,TRIM(G28&amp;"")&lt;&gt;"Pendiente",TRIM(G28&amp;"")&lt;&gt;"Por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comprobar")),0,2),IF(F28="Por confirmar",1,IF(F28="",IF(OR(AND(LEN(TRIM(C28&amp;""))&gt;0,TRIM(C28&amp;"")&lt;&gt;"Pendiente",TRIM(C28&amp;"")&lt;&gt;"Por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comprobar"),LEN(TRIM(E28&amp;""))&gt;0,AND(LEN(TRIM(G28&amp;""))&gt;0,TRIM(G28&amp;"")&lt;&gt;"Pendiente",TRIM(G28&amp;"")&lt;&gt;"Por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comprobar")),1,0),2)))),2)</f>
        <v>0</v>
      </c>
    </row>
    <row r="29" ht="54" customHeight="1">
      <c r="B29" s="35" t="n">
        <v>13</v>
      </c>
      <c r="C29" s="36"/>
      <c r="D29" s="37"/>
      <c r="E29" s="41"/>
      <c r="F29" s="37" t="str">
        <v>No</v>
      </c>
      <c r="G29" s="36"/>
      <c r="H29" s="40" t="str">
        <f>IF(AND(F29="",NOT(OR(AND(LEN(TRIM(C29&amp;""))&gt;0,TRIM(C29&amp;"")&lt;&gt;"Pendiente",TRIM(C29&amp;"")&lt;&gt;"Por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comprobar"),LEN(TRIM(E29&amp;""))&gt;0,AND(LEN(TRIM(G29&amp;""))&gt;0,TRIM(G29&amp;"")&lt;&gt;"Pendiente",TRIM(G29&amp;"")&lt;&gt;"Por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comprobar")))),"",IF(F29="No","Fuera de la comparación",IF(M29=0,"Definido",IF(M29=1,"Por confirmar","Revisamos los datos"))))</f>
        <v>Fuera de la comparación</v>
      </c>
      <c r="I29" s="40">
        <f>IFERROR(IF(OR(AND(F29="",NOT(OR(AND(LEN(TRIM(C29&amp;""))&gt;0,TRIM(C29&amp;"")&lt;&gt;"Pendiente",TRIM(C29&amp;"")&lt;&gt;"Por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comprobar"),LEN(TRIM(E29&amp;""))&gt;0,AND(LEN(TRIM(G29&amp;""))&gt;0,TRIM(G29&amp;"")&lt;&gt;"Pendiente",TRIM(G29&amp;"")&lt;&gt;"Por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comprobar")))),F29="No"),"",IF(M29=0,"Alcance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9" s="40"/>
      <c r="K29" s="40"/>
      <c r="L29" s="40"/>
      <c r="M29" s="33" t="n">
        <f>IFERROR(IF(F29="No",0,IF(F29="Sí",IF(AND(AND(LEN(TRIM(C29&amp;""))&gt;0,TRIM(C29&amp;"")&lt;&gt;"Pendiente",TRIM(C29&amp;"")&lt;&gt;"Por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comprobar"),ISNUMBER(E29),IF(ISNUMBER(E29),E29&gt;0,FALSE),AND(LEN(TRIM(G29&amp;""))&gt;0,TRIM(G29&amp;"")&lt;&gt;"Pendiente",TRIM(G29&amp;"")&lt;&gt;"Por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comprobar")),0,2),IF(F29="Por confirmar",1,IF(F29="",IF(OR(AND(LEN(TRIM(C29&amp;""))&gt;0,TRIM(C29&amp;"")&lt;&gt;"Pendiente",TRIM(C29&amp;"")&lt;&gt;"Por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comprobar"),LEN(TRIM(E29&amp;""))&gt;0,AND(LEN(TRIM(G29&amp;""))&gt;0,TRIM(G29&amp;"")&lt;&gt;"Pendiente",TRIM(G29&amp;"")&lt;&gt;"Por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comprobar")),1,0),2)))),2)</f>
        <v>0</v>
      </c>
    </row>
    <row r="30" ht="54" customHeight="1">
      <c r="B30" s="35" t="n">
        <v>14</v>
      </c>
      <c r="C30" s="36"/>
      <c r="D30" s="37"/>
      <c r="E30" s="41"/>
      <c r="F30" s="37" t="str">
        <v>No</v>
      </c>
      <c r="G30" s="36"/>
      <c r="H30" s="40" t="str">
        <f>IF(AND(F30="",NOT(OR(AND(LEN(TRIM(C30&amp;""))&gt;0,TRIM(C30&amp;"")&lt;&gt;"Pendiente",TRIM(C30&amp;"")&lt;&gt;"Por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comprobar"),LEN(TRIM(E30&amp;""))&gt;0,AND(LEN(TRIM(G30&amp;""))&gt;0,TRIM(G30&amp;"")&lt;&gt;"Pendiente",TRIM(G30&amp;"")&lt;&gt;"Por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comprobar")))),"",IF(F30="No","Fuera de la comparación",IF(M30=0,"Definido",IF(M30=1,"Por confirmar","Revisamos los datos"))))</f>
        <v>Fuera de la comparación</v>
      </c>
      <c r="I30" s="40">
        <f>IFERROR(IF(OR(AND(F30="",NOT(OR(AND(LEN(TRIM(C30&amp;""))&gt;0,TRIM(C30&amp;"")&lt;&gt;"Pendiente",TRIM(C30&amp;"")&lt;&gt;"Por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comprobar"),LEN(TRIM(E30&amp;""))&gt;0,AND(LEN(TRIM(G30&amp;""))&gt;0,TRIM(G30&amp;"")&lt;&gt;"Pendiente",TRIM(G30&amp;"")&lt;&gt;"Por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comprobar")))),F30="No"),"",IF(M30=0,"Alcance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0" s="40"/>
      <c r="K30" s="40"/>
      <c r="L30" s="40"/>
      <c r="M30" s="33" t="n">
        <f>IFERROR(IF(F30="No",0,IF(F30="Sí",IF(AND(AND(LEN(TRIM(C30&amp;""))&gt;0,TRIM(C30&amp;"")&lt;&gt;"Pendiente",TRIM(C30&amp;"")&lt;&gt;"Por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comprobar"),ISNUMBER(E30),IF(ISNUMBER(E30),E30&gt;0,FALSE),AND(LEN(TRIM(G30&amp;""))&gt;0,TRIM(G30&amp;"")&lt;&gt;"Pendiente",TRIM(G30&amp;"")&lt;&gt;"Por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comprobar")),0,2),IF(F30="Por confirmar",1,IF(F30="",IF(OR(AND(LEN(TRIM(C30&amp;""))&gt;0,TRIM(C30&amp;"")&lt;&gt;"Pendiente",TRIM(C30&amp;"")&lt;&gt;"Por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comprobar"),LEN(TRIM(E30&amp;""))&gt;0,AND(LEN(TRIM(G30&amp;""))&gt;0,TRIM(G30&amp;"")&lt;&gt;"Pendiente",TRIM(G30&amp;"")&lt;&gt;"Por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comprobar")),1,0),2)))),2)</f>
        <v>0</v>
      </c>
    </row>
    <row r="31" ht="54" customHeight="1">
      <c r="B31" s="35" t="n">
        <v>15</v>
      </c>
      <c r="C31" s="36"/>
      <c r="D31" s="37"/>
      <c r="E31" s="41"/>
      <c r="F31" s="37" t="str">
        <v>No</v>
      </c>
      <c r="G31" s="36"/>
      <c r="H31" s="40" t="str">
        <f>IF(AND(F31="",NOT(OR(AND(LEN(TRIM(C31&amp;""))&gt;0,TRIM(C31&amp;"")&lt;&gt;"Pendiente",TRIM(C31&amp;"")&lt;&gt;"Por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comprobar"),LEN(TRIM(E31&amp;""))&gt;0,AND(LEN(TRIM(G31&amp;""))&gt;0,TRIM(G31&amp;"")&lt;&gt;"Pendiente",TRIM(G31&amp;"")&lt;&gt;"Por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comprobar")))),"",IF(F31="No","Fuera de la comparación",IF(M31=0,"Definido",IF(M31=1,"Por confirmar","Revisamos los datos"))))</f>
        <v>Fuera de la comparación</v>
      </c>
      <c r="I31" s="40">
        <f>IFERROR(IF(OR(AND(F31="",NOT(OR(AND(LEN(TRIM(C31&amp;""))&gt;0,TRIM(C31&amp;"")&lt;&gt;"Pendiente",TRIM(C31&amp;"")&lt;&gt;"Por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comprobar"),LEN(TRIM(E31&amp;""))&gt;0,AND(LEN(TRIM(G31&amp;""))&gt;0,TRIM(G31&amp;"")&lt;&gt;"Pendiente",TRIM(G31&amp;"")&lt;&gt;"Por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comprobar")))),F31="No"),"",IF(M31=0,"Alcance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1" s="40"/>
      <c r="K31" s="40"/>
      <c r="L31" s="40"/>
      <c r="M31" s="33" t="n">
        <f>IFERROR(IF(F31="No",0,IF(F31="Sí",IF(AND(AND(LEN(TRIM(C31&amp;""))&gt;0,TRIM(C31&amp;"")&lt;&gt;"Pendiente",TRIM(C31&amp;"")&lt;&gt;"Por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comprobar"),ISNUMBER(E31),IF(ISNUMBER(E31),E31&gt;0,FALSE),AND(LEN(TRIM(G31&amp;""))&gt;0,TRIM(G31&amp;"")&lt;&gt;"Pendiente",TRIM(G31&amp;"")&lt;&gt;"Por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comprobar")),0,2),IF(F31="Por confirmar",1,IF(F31="",IF(OR(AND(LEN(TRIM(C31&amp;""))&gt;0,TRIM(C31&amp;"")&lt;&gt;"Pendiente",TRIM(C31&amp;"")&lt;&gt;"Por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comprobar"),LEN(TRIM(E31&amp;""))&gt;0,AND(LEN(TRIM(G31&amp;""))&gt;0,TRIM(G31&amp;"")&lt;&gt;"Pendiente",TRIM(G31&amp;"")&lt;&gt;"Por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comprobar")),1,0),2)))),2)</f>
        <v>0</v>
      </c>
    </row>
    <row r="32" ht="54" customHeight="1">
      <c r="B32" s="35" t="n">
        <v>16</v>
      </c>
      <c r="C32" s="36"/>
      <c r="D32" s="37"/>
      <c r="E32" s="41"/>
      <c r="F32" s="37" t="str">
        <v>No</v>
      </c>
      <c r="G32" s="36"/>
      <c r="H32" s="40" t="str">
        <f>IF(AND(F32="",NOT(OR(AND(LEN(TRIM(C32&amp;""))&gt;0,TRIM(C32&amp;"")&lt;&gt;"Pendiente",TRIM(C32&amp;"")&lt;&gt;"Por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comprobar"),LEN(TRIM(E32&amp;""))&gt;0,AND(LEN(TRIM(G32&amp;""))&gt;0,TRIM(G32&amp;"")&lt;&gt;"Pendiente",TRIM(G32&amp;"")&lt;&gt;"Por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comprobar")))),"",IF(F32="No","Fuera de la comparación",IF(M32=0,"Definido",IF(M32=1,"Por confirmar","Revisamos los datos"))))</f>
        <v>Fuera de la comparación</v>
      </c>
      <c r="I32" s="40">
        <f>IFERROR(IF(OR(AND(F32="",NOT(OR(AND(LEN(TRIM(C32&amp;""))&gt;0,TRIM(C32&amp;"")&lt;&gt;"Pendiente",TRIM(C32&amp;"")&lt;&gt;"Por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comprobar"),LEN(TRIM(E32&amp;""))&gt;0,AND(LEN(TRIM(G32&amp;""))&gt;0,TRIM(G32&amp;"")&lt;&gt;"Pendiente",TRIM(G32&amp;"")&lt;&gt;"Por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comprobar")))),F32="No"),"",IF(M32=0,"Alcance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2" s="40"/>
      <c r="K32" s="40"/>
      <c r="L32" s="40"/>
      <c r="M32" s="33" t="n">
        <f>IFERROR(IF(F32="No",0,IF(F32="Sí",IF(AND(AND(LEN(TRIM(C32&amp;""))&gt;0,TRIM(C32&amp;"")&lt;&gt;"Pendiente",TRIM(C32&amp;"")&lt;&gt;"Por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comprobar"),ISNUMBER(E32),IF(ISNUMBER(E32),E32&gt;0,FALSE),AND(LEN(TRIM(G32&amp;""))&gt;0,TRIM(G32&amp;"")&lt;&gt;"Pendiente",TRIM(G32&amp;"")&lt;&gt;"Por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comprobar")),0,2),IF(F32="Por confirmar",1,IF(F32="",IF(OR(AND(LEN(TRIM(C32&amp;""))&gt;0,TRIM(C32&amp;"")&lt;&gt;"Pendiente",TRIM(C32&amp;"")&lt;&gt;"Por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comprobar"),LEN(TRIM(E32&amp;""))&gt;0,AND(LEN(TRIM(G32&amp;""))&gt;0,TRIM(G32&amp;"")&lt;&gt;"Pendiente",TRIM(G32&amp;"")&lt;&gt;"Por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comprobar")),1,0),2)))),2)</f>
        <v>0</v>
      </c>
    </row>
    <row r="33" ht="54" customHeight="1">
      <c r="B33" s="35" t="n">
        <v>17</v>
      </c>
      <c r="C33" s="36"/>
      <c r="D33" s="37"/>
      <c r="E33" s="41"/>
      <c r="F33" s="37" t="str">
        <v>No</v>
      </c>
      <c r="G33" s="36"/>
      <c r="H33" s="40" t="str">
        <f>IF(AND(F33="",NOT(OR(AND(LEN(TRIM(C33&amp;""))&gt;0,TRIM(C33&amp;"")&lt;&gt;"Pendiente",TRIM(C33&amp;"")&lt;&gt;"Por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comprobar"),LEN(TRIM(E33&amp;""))&gt;0,AND(LEN(TRIM(G33&amp;""))&gt;0,TRIM(G33&amp;"")&lt;&gt;"Pendiente",TRIM(G33&amp;"")&lt;&gt;"Por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comprobar")))),"",IF(F33="No","Fuera de la comparación",IF(M33=0,"Definido",IF(M33=1,"Por confirmar","Revisamos los datos"))))</f>
        <v>Fuera de la comparación</v>
      </c>
      <c r="I33" s="40">
        <f>IFERROR(IF(OR(AND(F33="",NOT(OR(AND(LEN(TRIM(C33&amp;""))&gt;0,TRIM(C33&amp;"")&lt;&gt;"Pendiente",TRIM(C33&amp;"")&lt;&gt;"Por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comprobar"),LEN(TRIM(E33&amp;""))&gt;0,AND(LEN(TRIM(G33&amp;""))&gt;0,TRIM(G33&amp;"")&lt;&gt;"Pendiente",TRIM(G33&amp;"")&lt;&gt;"Por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comprobar")))),F33="No"),"",IF(M33=0,"Alcance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3" s="40"/>
      <c r="K33" s="40"/>
      <c r="L33" s="40"/>
      <c r="M33" s="33" t="n">
        <f>IFERROR(IF(F33="No",0,IF(F33="Sí",IF(AND(AND(LEN(TRIM(C33&amp;""))&gt;0,TRIM(C33&amp;"")&lt;&gt;"Pendiente",TRIM(C33&amp;"")&lt;&gt;"Por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comprobar"),ISNUMBER(E33),IF(ISNUMBER(E33),E33&gt;0,FALSE),AND(LEN(TRIM(G33&amp;""))&gt;0,TRIM(G33&amp;"")&lt;&gt;"Pendiente",TRIM(G33&amp;"")&lt;&gt;"Por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comprobar")),0,2),IF(F33="Por confirmar",1,IF(F33="",IF(OR(AND(LEN(TRIM(C33&amp;""))&gt;0,TRIM(C33&amp;"")&lt;&gt;"Pendiente",TRIM(C33&amp;"")&lt;&gt;"Por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comprobar"),LEN(TRIM(E33&amp;""))&gt;0,AND(LEN(TRIM(G33&amp;""))&gt;0,TRIM(G33&amp;"")&lt;&gt;"Pendiente",TRIM(G33&amp;"")&lt;&gt;"Por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comprobar")),1,0),2)))),2)</f>
        <v>0</v>
      </c>
    </row>
    <row r="34" ht="54" customHeight="1">
      <c r="B34" s="35" t="n">
        <v>18</v>
      </c>
      <c r="C34" s="36"/>
      <c r="D34" s="37"/>
      <c r="E34" s="41"/>
      <c r="F34" s="37" t="str">
        <v>No</v>
      </c>
      <c r="G34" s="36"/>
      <c r="H34" s="40" t="str">
        <f>IF(AND(F34="",NOT(OR(AND(LEN(TRIM(C34&amp;""))&gt;0,TRIM(C34&amp;"")&lt;&gt;"Pendiente",TRIM(C34&amp;"")&lt;&gt;"Por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comprobar"),LEN(TRIM(E34&amp;""))&gt;0,AND(LEN(TRIM(G34&amp;""))&gt;0,TRIM(G34&amp;"")&lt;&gt;"Pendiente",TRIM(G34&amp;"")&lt;&gt;"Por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comprobar")))),"",IF(F34="No","Fuera de la comparación",IF(M34=0,"Definido",IF(M34=1,"Por confirmar","Revisamos los datos"))))</f>
        <v>Fuera de la comparación</v>
      </c>
      <c r="I34" s="40">
        <f>IFERROR(IF(OR(AND(F34="",NOT(OR(AND(LEN(TRIM(C34&amp;""))&gt;0,TRIM(C34&amp;"")&lt;&gt;"Pendiente",TRIM(C34&amp;"")&lt;&gt;"Por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comprobar"),LEN(TRIM(E34&amp;""))&gt;0,AND(LEN(TRIM(G34&amp;""))&gt;0,TRIM(G34&amp;"")&lt;&gt;"Pendiente",TRIM(G34&amp;"")&lt;&gt;"Por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comprobar")))),F34="No"),"",IF(M34=0,"Alcance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4" s="40"/>
      <c r="K34" s="40"/>
      <c r="L34" s="40"/>
      <c r="M34" s="33" t="n">
        <f>IFERROR(IF(F34="No",0,IF(F34="Sí",IF(AND(AND(LEN(TRIM(C34&amp;""))&gt;0,TRIM(C34&amp;"")&lt;&gt;"Pendiente",TRIM(C34&amp;"")&lt;&gt;"Por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comprobar"),ISNUMBER(E34),IF(ISNUMBER(E34),E34&gt;0,FALSE),AND(LEN(TRIM(G34&amp;""))&gt;0,TRIM(G34&amp;"")&lt;&gt;"Pendiente",TRIM(G34&amp;"")&lt;&gt;"Por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comprobar")),0,2),IF(F34="Por confirmar",1,IF(F34="",IF(OR(AND(LEN(TRIM(C34&amp;""))&gt;0,TRIM(C34&amp;"")&lt;&gt;"Pendiente",TRIM(C34&amp;"")&lt;&gt;"Por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comprobar"),LEN(TRIM(E34&amp;""))&gt;0,AND(LEN(TRIM(G34&amp;""))&gt;0,TRIM(G34&amp;"")&lt;&gt;"Pendiente",TRIM(G34&amp;"")&lt;&gt;"Por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comprobar")),1,0),2)))),2)</f>
        <v>0</v>
      </c>
    </row>
    <row r="35" ht="54" customHeight="1">
      <c r="B35" s="35" t="n">
        <v>19</v>
      </c>
      <c r="C35" s="36"/>
      <c r="D35" s="37"/>
      <c r="E35" s="41"/>
      <c r="F35" s="37" t="str">
        <v>No</v>
      </c>
      <c r="G35" s="36"/>
      <c r="H35" s="40" t="str">
        <f>IF(AND(F35="",NOT(OR(AND(LEN(TRIM(C35&amp;""))&gt;0,TRIM(C35&amp;"")&lt;&gt;"Pendiente",TRIM(C35&amp;"")&lt;&gt;"Por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comprobar"),LEN(TRIM(E35&amp;""))&gt;0,AND(LEN(TRIM(G35&amp;""))&gt;0,TRIM(G35&amp;"")&lt;&gt;"Pendiente",TRIM(G35&amp;"")&lt;&gt;"Por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comprobar")))),"",IF(F35="No","Fuera de la comparación",IF(M35=0,"Definido",IF(M35=1,"Por confirmar","Revisamos los datos"))))</f>
        <v>Fuera de la comparación</v>
      </c>
      <c r="I35" s="40">
        <f>IFERROR(IF(OR(AND(F35="",NOT(OR(AND(LEN(TRIM(C35&amp;""))&gt;0,TRIM(C35&amp;"")&lt;&gt;"Pendiente",TRIM(C35&amp;"")&lt;&gt;"Por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comprobar"),LEN(TRIM(E35&amp;""))&gt;0,AND(LEN(TRIM(G35&amp;""))&gt;0,TRIM(G35&amp;"")&lt;&gt;"Pendiente",TRIM(G35&amp;"")&lt;&gt;"Por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comprobar")))),F35="No"),"",IF(M35=0,"Alcance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5" s="40"/>
      <c r="K35" s="40"/>
      <c r="L35" s="40"/>
      <c r="M35" s="33" t="n">
        <f>IFERROR(IF(F35="No",0,IF(F35="Sí",IF(AND(AND(LEN(TRIM(C35&amp;""))&gt;0,TRIM(C35&amp;"")&lt;&gt;"Pendiente",TRIM(C35&amp;"")&lt;&gt;"Por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comprobar"),ISNUMBER(E35),IF(ISNUMBER(E35),E35&gt;0,FALSE),AND(LEN(TRIM(G35&amp;""))&gt;0,TRIM(G35&amp;"")&lt;&gt;"Pendiente",TRIM(G35&amp;"")&lt;&gt;"Por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comprobar")),0,2),IF(F35="Por confirmar",1,IF(F35="",IF(OR(AND(LEN(TRIM(C35&amp;""))&gt;0,TRIM(C35&amp;"")&lt;&gt;"Pendiente",TRIM(C35&amp;"")&lt;&gt;"Por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comprobar"),LEN(TRIM(E35&amp;""))&gt;0,AND(LEN(TRIM(G35&amp;""))&gt;0,TRIM(G35&amp;"")&lt;&gt;"Pendiente",TRIM(G35&amp;"")&lt;&gt;"Por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comprobar")),1,0),2)))),2)</f>
        <v>0</v>
      </c>
    </row>
    <row r="36" ht="54" customHeight="1">
      <c r="B36" s="35" t="n">
        <v>20</v>
      </c>
      <c r="C36" s="36"/>
      <c r="D36" s="37"/>
      <c r="E36" s="41"/>
      <c r="F36" s="37" t="str">
        <v>No</v>
      </c>
      <c r="G36" s="36"/>
      <c r="H36" s="40" t="str">
        <f>IF(AND(F36="",NOT(OR(AND(LEN(TRIM(C36&amp;""))&gt;0,TRIM(C36&amp;"")&lt;&gt;"Pendiente",TRIM(C36&amp;"")&lt;&gt;"Por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comprobar"),LEN(TRIM(E36&amp;""))&gt;0,AND(LEN(TRIM(G36&amp;""))&gt;0,TRIM(G36&amp;"")&lt;&gt;"Pendiente",TRIM(G36&amp;"")&lt;&gt;"Por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comprobar")))),"",IF(F36="No","Fuera de la comparación",IF(M36=0,"Definido",IF(M36=1,"Por confirmar","Revisamos los datos"))))</f>
        <v>Fuera de la comparación</v>
      </c>
      <c r="I36" s="40">
        <f>IFERROR(IF(OR(AND(F36="",NOT(OR(AND(LEN(TRIM(C36&amp;""))&gt;0,TRIM(C36&amp;"")&lt;&gt;"Pendiente",TRIM(C36&amp;"")&lt;&gt;"Por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comprobar"),LEN(TRIM(E36&amp;""))&gt;0,AND(LEN(TRIM(G36&amp;""))&gt;0,TRIM(G36&amp;"")&lt;&gt;"Pendiente",TRIM(G36&amp;"")&lt;&gt;"Por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comprobar")))),F36="No"),"",IF(M36=0,"Alcance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6" s="40"/>
      <c r="K36" s="40"/>
      <c r="L36" s="40"/>
      <c r="M36" s="33" t="n">
        <f>IFERROR(IF(F36="No",0,IF(F36="Sí",IF(AND(AND(LEN(TRIM(C36&amp;""))&gt;0,TRIM(C36&amp;"")&lt;&gt;"Pendiente",TRIM(C36&amp;"")&lt;&gt;"Por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comprobar"),ISNUMBER(E36),IF(ISNUMBER(E36),E36&gt;0,FALSE),AND(LEN(TRIM(G36&amp;""))&gt;0,TRIM(G36&amp;"")&lt;&gt;"Pendiente",TRIM(G36&amp;"")&lt;&gt;"Por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comprobar")),0,2),IF(F36="Por confirmar",1,IF(F36="",IF(OR(AND(LEN(TRIM(C36&amp;""))&gt;0,TRIM(C36&amp;"")&lt;&gt;"Pendiente",TRIM(C36&amp;"")&lt;&gt;"Por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comprobar"),LEN(TRIM(E36&amp;""))&gt;0,AND(LEN(TRIM(G36&amp;""))&gt;0,TRIM(G36&amp;"")&lt;&gt;"Pendiente",TRIM(G36&amp;"")&lt;&gt;"Por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comprobar")),1,0),2)))),2)</f>
        <v>0</v>
      </c>
    </row>
    <row r="37" ht="22" customHeight="1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ht="29" customHeight="1">
      <c r="B38" s="32" t="str">
        <v>2 · En cada oferta indicamos qué ya está dentro de la base y qué añadimos una sola vez. Un coste común a varias filas se imputa en una y se referencia en las demás. Revisamos las preguntas propuestas antes de copiarlas; nada se envía.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ht="22" customHeight="1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ht="25" customHeight="1">
      <c r="B40" s="42" t="str">
        <f>"Oferta 1"&amp;IF(LEN(TRIM(C7&amp;""))&gt;0," · "&amp;C7," · sin activar")</f>
        <v>Oferta 1 · Ejemplo aproximado · estructura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ht="24" customHeight="1">
      <c r="B41" s="32" t="str">
        <v>Incluido: ya está en la base, sin volver a añadirlo. Importe: va fuera de esa base. Excluido: necesitamos cobertura documentada, su coste y quién la asume. Solo confirmamos el alcance cuando queda igualado.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ht="45" customHeight="1">
      <c r="B42" s="34" t="str">
        <v>ID</v>
      </c>
      <c r="C42" s="34" t="str">
        <v>Concepto común</v>
      </c>
      <c r="D42" s="34" t="str">
        <v>Estado</v>
      </c>
      <c r="E42" s="34" t="str">
        <v>Adicional sin IVA</v>
      </c>
      <c r="F42" s="34" t="str">
        <v>¿Alcance igualado?</v>
      </c>
      <c r="G42" s="34" t="str">
        <v>Documento, partida y quién cubre</v>
      </c>
      <c r="H42" s="34" t="str">
        <v>Adicional computable</v>
      </c>
      <c r="I42" s="34" t="str">
        <v>Semáforo</v>
      </c>
      <c r="J42" s="34" t="str">
        <v>Qué comprobamos</v>
      </c>
      <c r="K42" s="34" t="str"/>
      <c r="L42" s="34" t="str">
        <v>Pregunta para la subcontrata</v>
      </c>
    </row>
    <row r="43" ht="70" customHeight="1">
      <c r="B43" s="35" t="n">
        <f>B17</f>
        <v>1</v>
      </c>
      <c r="C43" s="40" t="str">
        <f>IF(OR($F$17="No",AND($F$17="",$M$17=0)),"",C17)</f>
        <v>Ejemplo · estructura por 1 m²</v>
      </c>
      <c r="D43" s="37" t="str">
        <v>Incluido</v>
      </c>
      <c r="E43" s="38"/>
      <c r="F43" s="37" t="str">
        <v>Sí</v>
      </c>
      <c r="G43" s="36" t="str">
        <v>Ejemplo · partida de estructura incluida en la base</v>
      </c>
      <c r="H43" s="39" t="n">
        <f>IFERROR(IF(AND(ISNUMBER(M43),M43=0),IF(D43="Incluido",0,E43),""),"")</f>
        <v>0</v>
      </c>
      <c r="I43" s="40" t="str">
        <f>IF(NOT(ISNUMBER(M43)),"",IF(M43=2,"ROJO",IF(M43=1,"ÁMBAR","VERDE")))</f>
        <v>VERDE</v>
      </c>
      <c r="J43" s="40" t="str">
        <f>IFERROR(IF(NOT(ISNUMBER(M43)),"",IF(NOT($F$17="Sí"),"Decidimos si este concepto entra en el alcance común.",IF($M$17&gt;0,"Completamos el concepto común antes de consultar a la subcontrata.",IF(OR(NOT(OR(D43="",D43="Incluido",D43="Excluido",D43="Importe",D43="Pendiente")),NOT(OR(F43="",F43="Sí",F43="No",F43="Por confirmar")),NOT(IF(LEN(TRIM(E43&amp;""))=0,TRUE,IF(ISNUMBER(E43),AND(E43&gt;=0,ABS(E43-ROUND(E43,2))&lt;0.00000001),FALSE)))),"Revisamos opciones e importes numéricos, no negativos y con dos decimales.",IF(OR(D43="",D43="Pendiente"),"Falta aclarar cómo se cubre este concepto.",IF(F43&lt;&gt;"Sí","Confirmamos el mismo alcance, cantidad y calidad, incluida la cobertura adicional.",IF(NOT(AND(LEN(TRIM(G43&amp;""))&gt;0,TRIM(G43&amp;"")&lt;&gt;"Pendiente",TRIM(G43&amp;"")&lt;&gt;"Por confirmar",TRIM(G43&amp;"")&lt;&gt;"No consta",TRIM(G43&amp;"")&lt;&gt;"Desconocido",TRIM(G43&amp;"")&lt;&gt;"Sin confirmar",TRIM(G43&amp;"")&lt;&gt;"Por decidir",TRIM(G43&amp;"")&lt;&gt;"Por comprobar")),"Localizamos la inclusión o el coste de cobertura y quién lo asume.",IF(D43="Incluido",IF(M43=0,"Ya está en la base: adicional cero, sin duplicarlo.","Incluido y adicional positivo se contradicen."),IF(M43=0,"Adicional documentado fuera de la base; lo añadimos una vez.","Falta coste de cobertura explícito; vacío no significa cero."))))))))),"Hay una entrada con error. Corregimos el dato antes de cerrar la comprobación.")</f>
        <v>Ya está en la base: adicional cero, sin duplicarlo.</v>
      </c>
      <c r="K43" s="40"/>
      <c r="L43" s="40">
        <f>IFERROR(IF(OR(NOT($D$7="Sí"),NOT($F$17="Sí"),$M$17&gt;0,OR(NOT(OR(D43="",D43="Incluido",D43="Excluido",D43="Importe",D43="Pendiente")),NOT(OR(F43="",F43="Sí",F43="No",F43="Por confirmar")),NOT(IF(LEN(TRIM(E43&amp;""))=0,TRUE,IF(ISNUMBER(E43),AND(E43&gt;=0,ABS(E43-ROUND(E43,2))&lt;0.00000001),FALSE)))),AND(ISNUMBER(M43),M43=0)),"",IF(OR(D43="",D43="Pendiente"),"¿Podéis aclarar si incluye "&amp;C17&amp;" ("&amp;E17&amp;" "&amp;D17&amp;")"&amp;" y en qué partida?",IF(F43&lt;&gt;"Sí","¿Podéis igualar el alcance, cantidad y calidad de "&amp;C17&amp;" ("&amp;E17&amp;" "&amp;D17&amp;")"&amp;" e indicar qué cambia y su importe adicional sin IVA?",IF(NOT(AND(LEN(TRIM(G43&amp;""))&gt;0,TRIM(G43&amp;"")&lt;&gt;"Pendiente",TRIM(G43&amp;"")&lt;&gt;"Por confirmar",TRIM(G43&amp;"")&lt;&gt;"No consta",TRIM(G43&amp;"")&lt;&gt;"Desconocido",TRIM(G43&amp;"")&lt;&gt;"Sin confirmar",TRIM(G43&amp;"")&lt;&gt;"Por decidir",TRIM(G43&amp;"")&lt;&gt;"Por comprobar")),"¿Dónde queda recogido "&amp;C17&amp;" ("&amp;E17&amp;" "&amp;D17&amp;")"&amp;" y quién cubre su alcance?",IF(AND(D43&lt;&gt;"Incluido",NOT(ISNUMBER(E43))),"¿Qué importe adicional sin IVA cubre "&amp;C17&amp;" ("&amp;E17&amp;" "&amp;D17&amp;")"&amp;" y quién lo asume?",IF(D43="Incluido","¿El importe de "&amp;C17&amp;" ("&amp;E17&amp;" "&amp;D17&amp;")"&amp;" ya está en la base o va aparte?","")))))),"Aclaramos los datos con error antes de copiar preguntas.")</f>
      </c>
      <c r="M43" s="33" t="n">
        <f>IFERROR(IF(NOT($D$7="Sí"),"",IF(OR($F$17="No",AND($F$17="",$M$17=0)),"",IF(NOT($F$17="Sí"),1,IF($M$17&gt;0,2,IF(OR(NOT(OR(D43="",D43="Incluido",D43="Excluido",D43="Importe",D43="Pendiente")),NOT(OR(F43="",F43="Sí",F43="No",F43="Por confirmar")),NOT(IF(LEN(TRIM(E43&amp;""))=0,TRUE,IF(ISNUMBER(E43),AND(E43&gt;=0,ABS(E43-ROUND(E43,2))&lt;0.00000001),FALSE)))),2,IF(OR(D43="",D43="Pendiente"),1,IF(F43&lt;&gt;"Sí",IF(F43="No",2,1),IF(NOT(AND(LEN(TRIM(G43&amp;""))&gt;0,TRIM(G43&amp;"")&lt;&gt;"Pendiente",TRIM(G43&amp;"")&lt;&gt;"Por confirmar",TRIM(G43&amp;"")&lt;&gt;"No consta",TRIM(G43&amp;"")&lt;&gt;"Desconocido",TRIM(G43&amp;"")&lt;&gt;"Sin confirmar",TRIM(G43&amp;"")&lt;&gt;"Por decidir",TRIM(G43&amp;"")&lt;&gt;"Por comprobar")),2,IF(D43="Incluido",IF(OR(LEN(TRIM(E43&amp;""))=0,IF(ISNUMBER(E43),E43=0,FALSE)),0,2),IF(IF(ISNUMBER(E43),AND(E43&gt;=0,ABS(E43-ROUND(E43,2))&lt;0.00000001),FALSE),0,1)))))))))),2)</f>
        <v>0</v>
      </c>
      <c r="N43" s="33" t="n">
        <f>IF(ISNUMBER(M43),IF(M43=0,1,0),0)</f>
        <v>1</v>
      </c>
    </row>
    <row r="44" ht="70" customHeight="1">
      <c r="B44" s="35" t="n">
        <f>B18</f>
        <v>2</v>
      </c>
      <c r="C44" s="40" t="str">
        <f>IF(OR($F$18="No",AND($F$18="",$M$18=0)),"",C18)</f>
        <v>Ejemplo · bombeo compatible</v>
      </c>
      <c r="D44" s="37" t="str">
        <v>Excluido</v>
      </c>
      <c r="E44" s="38"/>
      <c r="F44" s="37" t="str">
        <v>Por confirmar</v>
      </c>
      <c r="G44" s="36" t="str">
        <v>Ejemplo · bombeo excluido; falta coste de cobertura</v>
      </c>
      <c r="H44" s="39">
        <f>IFERROR(IF(AND(ISNUMBER(M44),M44=0),IF(D44="Incluido",0,E44),""),"")</f>
      </c>
      <c r="I44" s="40" t="str">
        <f>IF(NOT(ISNUMBER(M44)),"",IF(M44=2,"ROJO",IF(M44=1,"ÁMBAR","VERDE")))</f>
        <v>ÁMBAR</v>
      </c>
      <c r="J44" s="40" t="str">
        <f>IFERROR(IF(NOT(ISNUMBER(M44)),"",IF(NOT($F$18="Sí"),"Decidimos si este concepto entra en el alcance común.",IF($M$18&gt;0,"Completamos el concepto común antes de consultar a la subcontrata.",IF(OR(NOT(OR(D44="",D44="Incluido",D44="Excluido",D44="Importe",D44="Pendiente")),NOT(OR(F44="",F44="Sí",F44="No",F44="Por confirmar")),NOT(IF(LEN(TRIM(E44&amp;""))=0,TRUE,IF(ISNUMBER(E44),AND(E44&gt;=0,ABS(E44-ROUND(E44,2))&lt;0.00000001),FALSE)))),"Revisamos opciones e importes numéricos, no negativos y con dos decimales.",IF(OR(D44="",D44="Pendiente"),"Falta aclarar cómo se cubre este concepto.",IF(F44&lt;&gt;"Sí","Confirmamos el mismo alcance, cantidad y calidad, incluida la cobertura adicional.",IF(NOT(AND(LEN(TRIM(G44&amp;""))&gt;0,TRIM(G44&amp;"")&lt;&gt;"Pendiente",TRIM(G44&amp;"")&lt;&gt;"Por confirmar",TRIM(G44&amp;"")&lt;&gt;"No consta",TRIM(G44&amp;"")&lt;&gt;"Desconocido",TRIM(G44&amp;"")&lt;&gt;"Sin confirmar",TRIM(G44&amp;"")&lt;&gt;"Por decidir",TRIM(G44&amp;"")&lt;&gt;"Por comprobar")),"Localizamos la inclusión o el coste de cobertura y quién lo asume.",IF(D44="Incluido",IF(M44=0,"Ya está en la base: adicional cero, sin duplicarlo.","Incluido y adicional positivo se contradicen."),IF(M44=0,"Adicional documentado fuera de la base; lo añadimos una vez.","Falta coste de cobertura explícito; vacío no significa cero."))))))))),"Hay una entrada con error. Corregimos el dato antes de cerrar la comprobación.")</f>
        <v>Confirmamos el mismo alcance, cantidad y calidad, incluida la cobertura adicional.</v>
      </c>
      <c r="K44" s="40"/>
      <c r="L44" s="40" t="str">
        <f>IFERROR(IF(OR(NOT($D$7="Sí"),NOT($F$18="Sí"),$M$18&gt;0,OR(NOT(OR(D44="",D44="Incluido",D44="Excluido",D44="Importe",D44="Pendiente")),NOT(OR(F44="",F44="Sí",F44="No",F44="Por confirmar")),NOT(IF(LEN(TRIM(E44&amp;""))=0,TRUE,IF(ISNUMBER(E44),AND(E44&gt;=0,ABS(E44-ROUND(E44,2))&lt;0.00000001),FALSE)))),AND(ISNUMBER(M44),M44=0)),"",IF(OR(D44="",D44="Pendiente"),"¿Podéis aclarar si incluye "&amp;C18&amp;" ("&amp;E18&amp;" "&amp;D18&amp;")"&amp;" y en qué partida?",IF(F44&lt;&gt;"Sí","¿Podéis igualar el alcance, cantidad y calidad de "&amp;C18&amp;" ("&amp;E18&amp;" "&amp;D18&amp;")"&amp;" e indicar qué cambia y su importe adicional sin IVA?",IF(NOT(AND(LEN(TRIM(G44&amp;""))&gt;0,TRIM(G44&amp;"")&lt;&gt;"Pendiente",TRIM(G44&amp;"")&lt;&gt;"Por confirmar",TRIM(G44&amp;"")&lt;&gt;"No consta",TRIM(G44&amp;"")&lt;&gt;"Desconocido",TRIM(G44&amp;"")&lt;&gt;"Sin confirmar",TRIM(G44&amp;"")&lt;&gt;"Por decidir",TRIM(G44&amp;"")&lt;&gt;"Por comprobar")),"¿Dónde queda recogido "&amp;C18&amp;" ("&amp;E18&amp;" "&amp;D18&amp;")"&amp;" y quién cubre su alcance?",IF(AND(D44&lt;&gt;"Incluido",NOT(ISNUMBER(E44))),"¿Qué importe adicional sin IVA cubre "&amp;C18&amp;" ("&amp;E18&amp;" "&amp;D18&amp;")"&amp;" y quién lo asume?",IF(D44="Incluido","¿El importe de "&amp;C18&amp;" ("&amp;E18&amp;" "&amp;D18&amp;")"&amp;" ya está en la base o va aparte?","")))))),"Aclaramos los datos con error antes de copiar preguntas.")</f>
        <v>¿Podéis igualar el alcance, cantidad y calidad de Ejemplo · bombeo compatible (1 m²) e indicar qué cambia y su importe adicional sin IVA?</v>
      </c>
      <c r="M44" s="33" t="n">
        <f>IFERROR(IF(NOT($D$7="Sí"),"",IF(OR($F$18="No",AND($F$18="",$M$18=0)),"",IF(NOT($F$18="Sí"),1,IF($M$18&gt;0,2,IF(OR(NOT(OR(D44="",D44="Incluido",D44="Excluido",D44="Importe",D44="Pendiente")),NOT(OR(F44="",F44="Sí",F44="No",F44="Por confirmar")),NOT(IF(LEN(TRIM(E44&amp;""))=0,TRUE,IF(ISNUMBER(E44),AND(E44&gt;=0,ABS(E44-ROUND(E44,2))&lt;0.00000001),FALSE)))),2,IF(OR(D44="",D44="Pendiente"),1,IF(F44&lt;&gt;"Sí",IF(F44="No",2,1),IF(NOT(AND(LEN(TRIM(G44&amp;""))&gt;0,TRIM(G44&amp;"")&lt;&gt;"Pendiente",TRIM(G44&amp;"")&lt;&gt;"Por confirmar",TRIM(G44&amp;"")&lt;&gt;"No consta",TRIM(G44&amp;"")&lt;&gt;"Desconocido",TRIM(G44&amp;"")&lt;&gt;"Sin confirmar",TRIM(G44&amp;"")&lt;&gt;"Por decidir",TRIM(G44&amp;"")&lt;&gt;"Por comprobar")),2,IF(D44="Incluido",IF(OR(LEN(TRIM(E44&amp;""))=0,IF(ISNUMBER(E44),E44=0,FALSE)),0,2),IF(IF(ISNUMBER(E44),AND(E44&gt;=0,ABS(E44-ROUND(E44,2))&lt;0.00000001),FALSE),0,1)))))))))),2)</f>
        <v>1</v>
      </c>
      <c r="N44" s="33" t="n">
        <f>IF(ISNUMBER(M44),IF(M44=0,1,0),0)</f>
        <v>0</v>
      </c>
    </row>
    <row r="45" ht="70" customHeight="1">
      <c r="B45" s="35" t="n">
        <f>B19</f>
        <v>3</v>
      </c>
      <c r="C45" s="40">
        <f>IF(OR($F$19="No",AND($F$19="",$M$19=0)),"",C19)</f>
      </c>
      <c r="D45" s="37"/>
      <c r="E45" s="38"/>
      <c r="F45" s="37"/>
      <c r="G45" s="36"/>
      <c r="H45" s="39">
        <f>IFERROR(IF(AND(ISNUMBER(M45),M45=0),IF(D45="Incluido",0,E45),""),"")</f>
      </c>
      <c r="I45" s="40">
        <f>IF(NOT(ISNUMBER(M45)),"",IF(M45=2,"ROJO",IF(M45=1,"ÁMBAR","VERDE")))</f>
      </c>
      <c r="J45" s="40">
        <f>IFERROR(IF(NOT(ISNUMBER(M45)),"",IF(NOT($F$19="Sí"),"Decidimos si este concepto entra en el alcance común.",IF($M$19&gt;0,"Completamos el concepto común antes de consultar a la subcontrata.",IF(OR(NOT(OR(D45="",D45="Incluido",D45="Excluido",D45="Importe",D45="Pendiente")),NOT(OR(F45="",F45="Sí",F45="No",F45="Por confirmar")),NOT(IF(LEN(TRIM(E45&amp;""))=0,TRUE,IF(ISNUMBER(E45),AND(E45&gt;=0,ABS(E45-ROUND(E45,2))&lt;0.00000001),FALSE)))),"Revisamos opciones e importes numéricos, no negativos y con dos decimales.",IF(OR(D45="",D45="Pendiente"),"Falta aclarar cómo se cubre este concepto.",IF(F45&lt;&gt;"Sí","Confirmamos el mismo alcance, cantidad y calidad, incluida la cobertura adicional.",IF(NOT(AND(LEN(TRIM(G45&amp;""))&gt;0,TRIM(G45&amp;"")&lt;&gt;"Pendiente",TRIM(G45&amp;"")&lt;&gt;"Por confirmar",TRIM(G45&amp;"")&lt;&gt;"No consta",TRIM(G45&amp;"")&lt;&gt;"Desconocido",TRIM(G45&amp;"")&lt;&gt;"Sin confirmar",TRIM(G45&amp;"")&lt;&gt;"Por decidir",TRIM(G45&amp;"")&lt;&gt;"Por comprobar")),"Localizamos la inclusión o el coste de cobertura y quién lo asume.",IF(D45="Incluido",IF(M45=0,"Ya está en la base: adicional cero, sin duplicarlo.","Incluido y adicional positivo se contradicen."),IF(M45=0,"Adicional documentado fuera de la base; lo añadimos una vez.","Falta coste de cobertura explícito; vacío no significa cero."))))))))),"Hay una entrada con error. Corregimos el dato antes de cerrar la comprobación.")</f>
      </c>
      <c r="K45" s="40"/>
      <c r="L45" s="40">
        <f>IFERROR(IF(OR(NOT($D$7="Sí"),NOT($F$19="Sí"),$M$19&gt;0,OR(NOT(OR(D45="",D45="Incluido",D45="Excluido",D45="Importe",D45="Pendiente")),NOT(OR(F45="",F45="Sí",F45="No",F45="Por confirmar")),NOT(IF(LEN(TRIM(E45&amp;""))=0,TRUE,IF(ISNUMBER(E45),AND(E45&gt;=0,ABS(E45-ROUND(E45,2))&lt;0.00000001),FALSE)))),AND(ISNUMBER(M45),M45=0)),"",IF(OR(D45="",D45="Pendiente"),"¿Podéis aclarar si incluye "&amp;C19&amp;" ("&amp;E19&amp;" "&amp;D19&amp;")"&amp;" y en qué partida?",IF(F45&lt;&gt;"Sí","¿Podéis igualar el alcance, cantidad y calidad de "&amp;C19&amp;" ("&amp;E19&amp;" "&amp;D19&amp;")"&amp;" e indicar qué cambia y su importe adicional sin IVA?",IF(NOT(AND(LEN(TRIM(G45&amp;""))&gt;0,TRIM(G45&amp;"")&lt;&gt;"Pendiente",TRIM(G45&amp;"")&lt;&gt;"Por confirmar",TRIM(G45&amp;"")&lt;&gt;"No consta",TRIM(G45&amp;"")&lt;&gt;"Desconocido",TRIM(G45&amp;"")&lt;&gt;"Sin confirmar",TRIM(G45&amp;"")&lt;&gt;"Por decidir",TRIM(G45&amp;"")&lt;&gt;"Por comprobar")),"¿Dónde queda recogido "&amp;C19&amp;" ("&amp;E19&amp;" "&amp;D19&amp;")"&amp;" y quién cubre su alcance?",IF(AND(D45&lt;&gt;"Incluido",NOT(ISNUMBER(E45))),"¿Qué importe adicional sin IVA cubre "&amp;C19&amp;" ("&amp;E19&amp;" "&amp;D19&amp;")"&amp;" y quién lo asume?",IF(D45="Incluido","¿El importe de "&amp;C19&amp;" ("&amp;E19&amp;" "&amp;D19&amp;")"&amp;" ya está en la base o va aparte?","")))))),"Aclaramos los datos con error antes de copiar preguntas.")</f>
      </c>
      <c r="M45" s="33">
        <f>IFERROR(IF(NOT($D$7="Sí"),"",IF(OR($F$19="No",AND($F$19="",$M$19=0)),"",IF(NOT($F$19="Sí"),1,IF($M$19&gt;0,2,IF(OR(NOT(OR(D45="",D45="Incluido",D45="Excluido",D45="Importe",D45="Pendiente")),NOT(OR(F45="",F45="Sí",F45="No",F45="Por confirmar")),NOT(IF(LEN(TRIM(E45&amp;""))=0,TRUE,IF(ISNUMBER(E45),AND(E45&gt;=0,ABS(E45-ROUND(E45,2))&lt;0.00000001),FALSE)))),2,IF(OR(D45="",D45="Pendiente"),1,IF(F45&lt;&gt;"Sí",IF(F45="No",2,1),IF(NOT(AND(LEN(TRIM(G45&amp;""))&gt;0,TRIM(G45&amp;"")&lt;&gt;"Pendiente",TRIM(G45&amp;"")&lt;&gt;"Por confirmar",TRIM(G45&amp;"")&lt;&gt;"No consta",TRIM(G45&amp;"")&lt;&gt;"Desconocido",TRIM(G45&amp;"")&lt;&gt;"Sin confirmar",TRIM(G45&amp;"")&lt;&gt;"Por decidir",TRIM(G45&amp;"")&lt;&gt;"Por comprobar")),2,IF(D45="Incluido",IF(OR(LEN(TRIM(E45&amp;""))=0,IF(ISNUMBER(E45),E45=0,FALSE)),0,2),IF(IF(ISNUMBER(E45),AND(E45&gt;=0,ABS(E45-ROUND(E45,2))&lt;0.00000001),FALSE),0,1)))))))))),2)</f>
      </c>
      <c r="N45" s="33" t="n">
        <f>IF(ISNUMBER(M45),IF(M45=0,1,0),0)</f>
        <v>0</v>
      </c>
    </row>
    <row r="46" ht="70" customHeight="1">
      <c r="B46" s="35" t="n">
        <f>B20</f>
        <v>4</v>
      </c>
      <c r="C46" s="40">
        <f>IF(OR($F$20="No",AND($F$20="",$M$20=0)),"",C20)</f>
      </c>
      <c r="D46" s="37"/>
      <c r="E46" s="38"/>
      <c r="F46" s="37"/>
      <c r="G46" s="36"/>
      <c r="H46" s="39">
        <f>IFERROR(IF(AND(ISNUMBER(M46),M46=0),IF(D46="Incluido",0,E46),""),"")</f>
      </c>
      <c r="I46" s="40">
        <f>IF(NOT(ISNUMBER(M46)),"",IF(M46=2,"ROJO",IF(M46=1,"ÁMBAR","VERDE")))</f>
      </c>
      <c r="J46" s="40">
        <f>IFERROR(IF(NOT(ISNUMBER(M46)),"",IF(NOT($F$20="Sí"),"Decidimos si este concepto entra en el alcance común.",IF($M$20&gt;0,"Completamos el concepto común antes de consultar a la subcontrata.",IF(OR(NOT(OR(D46="",D46="Incluido",D46="Excluido",D46="Importe",D46="Pendiente")),NOT(OR(F46="",F46="Sí",F46="No",F46="Por confirmar")),NOT(IF(LEN(TRIM(E46&amp;""))=0,TRUE,IF(ISNUMBER(E46),AND(E46&gt;=0,ABS(E46-ROUND(E46,2))&lt;0.00000001),FALSE)))),"Revisamos opciones e importes numéricos, no negativos y con dos decimales.",IF(OR(D46="",D46="Pendiente"),"Falta aclarar cómo se cubre este concepto.",IF(F46&lt;&gt;"Sí","Confirmamos el mismo alcance, cantidad y calidad, incluida la cobertura adicional.",IF(NOT(AND(LEN(TRIM(G46&amp;""))&gt;0,TRIM(G46&amp;"")&lt;&gt;"Pendiente",TRIM(G46&amp;"")&lt;&gt;"Por confirmar",TRIM(G46&amp;"")&lt;&gt;"No consta",TRIM(G46&amp;"")&lt;&gt;"Desconocido",TRIM(G46&amp;"")&lt;&gt;"Sin confirmar",TRIM(G46&amp;"")&lt;&gt;"Por decidir",TRIM(G46&amp;"")&lt;&gt;"Por comprobar")),"Localizamos la inclusión o el coste de cobertura y quién lo asume.",IF(D46="Incluido",IF(M46=0,"Ya está en la base: adicional cero, sin duplicarlo.","Incluido y adicional positivo se contradicen."),IF(M46=0,"Adicional documentado fuera de la base; lo añadimos una vez.","Falta coste de cobertura explícito; vacío no significa cero."))))))))),"Hay una entrada con error. Corregimos el dato antes de cerrar la comprobación.")</f>
      </c>
      <c r="K46" s="40"/>
      <c r="L46" s="40">
        <f>IFERROR(IF(OR(NOT($D$7="Sí"),NOT($F$20="Sí"),$M$20&gt;0,OR(NOT(OR(D46="",D46="Incluido",D46="Excluido",D46="Importe",D46="Pendiente")),NOT(OR(F46="",F46="Sí",F46="No",F46="Por confirmar")),NOT(IF(LEN(TRIM(E46&amp;""))=0,TRUE,IF(ISNUMBER(E46),AND(E46&gt;=0,ABS(E46-ROUND(E46,2))&lt;0.00000001),FALSE)))),AND(ISNUMBER(M46),M46=0)),"",IF(OR(D46="",D46="Pendiente"),"¿Podéis aclarar si incluye "&amp;C20&amp;" ("&amp;E20&amp;" "&amp;D20&amp;")"&amp;" y en qué partida?",IF(F46&lt;&gt;"Sí","¿Podéis igualar el alcance, cantidad y calidad de "&amp;C20&amp;" ("&amp;E20&amp;" "&amp;D20&amp;")"&amp;" e indicar qué cambia y su importe adicional sin IVA?",IF(NOT(AND(LEN(TRIM(G46&amp;""))&gt;0,TRIM(G46&amp;"")&lt;&gt;"Pendiente",TRIM(G46&amp;"")&lt;&gt;"Por confirmar",TRIM(G46&amp;"")&lt;&gt;"No consta",TRIM(G46&amp;"")&lt;&gt;"Desconocido",TRIM(G46&amp;"")&lt;&gt;"Sin confirmar",TRIM(G46&amp;"")&lt;&gt;"Por decidir",TRIM(G46&amp;"")&lt;&gt;"Por comprobar")),"¿Dónde queda recogido "&amp;C20&amp;" ("&amp;E20&amp;" "&amp;D20&amp;")"&amp;" y quién cubre su alcance?",IF(AND(D46&lt;&gt;"Incluido",NOT(ISNUMBER(E46))),"¿Qué importe adicional sin IVA cubre "&amp;C20&amp;" ("&amp;E20&amp;" "&amp;D20&amp;")"&amp;" y quién lo asume?",IF(D46="Incluido","¿El importe de "&amp;C20&amp;" ("&amp;E20&amp;" "&amp;D20&amp;")"&amp;" ya está en la base o va aparte?","")))))),"Aclaramos los datos con error antes de copiar preguntas.")</f>
      </c>
      <c r="M46" s="33">
        <f>IFERROR(IF(NOT($D$7="Sí"),"",IF(OR($F$20="No",AND($F$20="",$M$20=0)),"",IF(NOT($F$20="Sí"),1,IF($M$20&gt;0,2,IF(OR(NOT(OR(D46="",D46="Incluido",D46="Excluido",D46="Importe",D46="Pendiente")),NOT(OR(F46="",F46="Sí",F46="No",F46="Por confirmar")),NOT(IF(LEN(TRIM(E46&amp;""))=0,TRUE,IF(ISNUMBER(E46),AND(E46&gt;=0,ABS(E46-ROUND(E46,2))&lt;0.00000001),FALSE)))),2,IF(OR(D46="",D46="Pendiente"),1,IF(F46&lt;&gt;"Sí",IF(F46="No",2,1),IF(NOT(AND(LEN(TRIM(G46&amp;""))&gt;0,TRIM(G46&amp;"")&lt;&gt;"Pendiente",TRIM(G46&amp;"")&lt;&gt;"Por confirmar",TRIM(G46&amp;"")&lt;&gt;"No consta",TRIM(G46&amp;"")&lt;&gt;"Desconocido",TRIM(G46&amp;"")&lt;&gt;"Sin confirmar",TRIM(G46&amp;"")&lt;&gt;"Por decidir",TRIM(G46&amp;"")&lt;&gt;"Por comprobar")),2,IF(D46="Incluido",IF(OR(LEN(TRIM(E46&amp;""))=0,IF(ISNUMBER(E46),E46=0,FALSE)),0,2),IF(IF(ISNUMBER(E46),AND(E46&gt;=0,ABS(E46-ROUND(E46,2))&lt;0.00000001),FALSE),0,1)))))))))),2)</f>
      </c>
      <c r="N46" s="33" t="n">
        <f>IF(ISNUMBER(M46),IF(M46=0,1,0),0)</f>
        <v>0</v>
      </c>
    </row>
    <row r="47" ht="70" customHeight="1">
      <c r="B47" s="35" t="n">
        <f>B21</f>
        <v>5</v>
      </c>
      <c r="C47" s="40">
        <f>IF(OR($F$21="No",AND($F$21="",$M$21=0)),"",C21)</f>
      </c>
      <c r="D47" s="37"/>
      <c r="E47" s="38"/>
      <c r="F47" s="37"/>
      <c r="G47" s="36"/>
      <c r="H47" s="39">
        <f>IFERROR(IF(AND(ISNUMBER(M47),M47=0),IF(D47="Incluido",0,E47),""),"")</f>
      </c>
      <c r="I47" s="40">
        <f>IF(NOT(ISNUMBER(M47)),"",IF(M47=2,"ROJO",IF(M47=1,"ÁMBAR","VERDE")))</f>
      </c>
      <c r="J47" s="40">
        <f>IFERROR(IF(NOT(ISNUMBER(M47)),"",IF(NOT($F$21="Sí"),"Decidimos si este concepto entra en el alcance común.",IF($M$21&gt;0,"Completamos el concepto común antes de consultar a la subcontrata.",IF(OR(NOT(OR(D47="",D47="Incluido",D47="Excluido",D47="Importe",D47="Pendiente")),NOT(OR(F47="",F47="Sí",F47="No",F47="Por confirmar")),NOT(IF(LEN(TRIM(E47&amp;""))=0,TRUE,IF(ISNUMBER(E47),AND(E47&gt;=0,ABS(E47-ROUND(E47,2))&lt;0.00000001),FALSE)))),"Revisamos opciones e importes numéricos, no negativos y con dos decimales.",IF(OR(D47="",D47="Pendiente"),"Falta aclarar cómo se cubre este concepto.",IF(F47&lt;&gt;"Sí","Confirmamos el mismo alcance, cantidad y calidad, incluida la cobertura adicional.",IF(NOT(AND(LEN(TRIM(G47&amp;""))&gt;0,TRIM(G47&amp;"")&lt;&gt;"Pendiente",TRIM(G47&amp;"")&lt;&gt;"Por confirmar",TRIM(G47&amp;"")&lt;&gt;"No consta",TRIM(G47&amp;"")&lt;&gt;"Desconocido",TRIM(G47&amp;"")&lt;&gt;"Sin confirmar",TRIM(G47&amp;"")&lt;&gt;"Por decidir",TRIM(G47&amp;"")&lt;&gt;"Por comprobar")),"Localizamos la inclusión o el coste de cobertura y quién lo asume.",IF(D47="Incluido",IF(M47=0,"Ya está en la base: adicional cero, sin duplicarlo.","Incluido y adicional positivo se contradicen."),IF(M47=0,"Adicional documentado fuera de la base; lo añadimos una vez.","Falta coste de cobertura explícito; vacío no significa cero."))))))))),"Hay una entrada con error. Corregimos el dato antes de cerrar la comprobación.")</f>
      </c>
      <c r="K47" s="40"/>
      <c r="L47" s="40">
        <f>IFERROR(IF(OR(NOT($D$7="Sí"),NOT($F$21="Sí"),$M$21&gt;0,OR(NOT(OR(D47="",D47="Incluido",D47="Excluido",D47="Importe",D47="Pendiente")),NOT(OR(F47="",F47="Sí",F47="No",F47="Por confirmar")),NOT(IF(LEN(TRIM(E47&amp;""))=0,TRUE,IF(ISNUMBER(E47),AND(E47&gt;=0,ABS(E47-ROUND(E47,2))&lt;0.00000001),FALSE)))),AND(ISNUMBER(M47),M47=0)),"",IF(OR(D47="",D47="Pendiente"),"¿Podéis aclarar si incluye "&amp;C21&amp;" ("&amp;E21&amp;" "&amp;D21&amp;")"&amp;" y en qué partida?",IF(F47&lt;&gt;"Sí","¿Podéis igualar el alcance, cantidad y calidad de "&amp;C21&amp;" ("&amp;E21&amp;" "&amp;D21&amp;")"&amp;" e indicar qué cambia y su importe adicional sin IVA?",IF(NOT(AND(LEN(TRIM(G47&amp;""))&gt;0,TRIM(G47&amp;"")&lt;&gt;"Pendiente",TRIM(G47&amp;"")&lt;&gt;"Por confirmar",TRIM(G47&amp;"")&lt;&gt;"No consta",TRIM(G47&amp;"")&lt;&gt;"Desconocido",TRIM(G47&amp;"")&lt;&gt;"Sin confirmar",TRIM(G47&amp;"")&lt;&gt;"Por decidir",TRIM(G47&amp;"")&lt;&gt;"Por comprobar")),"¿Dónde queda recogido "&amp;C21&amp;" ("&amp;E21&amp;" "&amp;D21&amp;")"&amp;" y quién cubre su alcance?",IF(AND(D47&lt;&gt;"Incluido",NOT(ISNUMBER(E47))),"¿Qué importe adicional sin IVA cubre "&amp;C21&amp;" ("&amp;E21&amp;" "&amp;D21&amp;")"&amp;" y quién lo asume?",IF(D47="Incluido","¿El importe de "&amp;C21&amp;" ("&amp;E21&amp;" "&amp;D21&amp;")"&amp;" ya está en la base o va aparte?","")))))),"Aclaramos los datos con error antes de copiar preguntas.")</f>
      </c>
      <c r="M47" s="33">
        <f>IFERROR(IF(NOT($D$7="Sí"),"",IF(OR($F$21="No",AND($F$21="",$M$21=0)),"",IF(NOT($F$21="Sí"),1,IF($M$21&gt;0,2,IF(OR(NOT(OR(D47="",D47="Incluido",D47="Excluido",D47="Importe",D47="Pendiente")),NOT(OR(F47="",F47="Sí",F47="No",F47="Por confirmar")),NOT(IF(LEN(TRIM(E47&amp;""))=0,TRUE,IF(ISNUMBER(E47),AND(E47&gt;=0,ABS(E47-ROUND(E47,2))&lt;0.00000001),FALSE)))),2,IF(OR(D47="",D47="Pendiente"),1,IF(F47&lt;&gt;"Sí",IF(F47="No",2,1),IF(NOT(AND(LEN(TRIM(G47&amp;""))&gt;0,TRIM(G47&amp;"")&lt;&gt;"Pendiente",TRIM(G47&amp;"")&lt;&gt;"Por confirmar",TRIM(G47&amp;"")&lt;&gt;"No consta",TRIM(G47&amp;"")&lt;&gt;"Desconocido",TRIM(G47&amp;"")&lt;&gt;"Sin confirmar",TRIM(G47&amp;"")&lt;&gt;"Por decidir",TRIM(G47&amp;"")&lt;&gt;"Por comprobar")),2,IF(D47="Incluido",IF(OR(LEN(TRIM(E47&amp;""))=0,IF(ISNUMBER(E47),E47=0,FALSE)),0,2),IF(IF(ISNUMBER(E47),AND(E47&gt;=0,ABS(E47-ROUND(E47,2))&lt;0.00000001),FALSE),0,1)))))))))),2)</f>
      </c>
      <c r="N47" s="33" t="n">
        <f>IF(ISNUMBER(M47),IF(M47=0,1,0),0)</f>
        <v>0</v>
      </c>
    </row>
    <row r="48" ht="70" customHeight="1">
      <c r="B48" s="35" t="n">
        <f>B22</f>
        <v>6</v>
      </c>
      <c r="C48" s="40">
        <f>IF(OR($F$22="No",AND($F$22="",$M$22=0)),"",C22)</f>
      </c>
      <c r="D48" s="37"/>
      <c r="E48" s="38"/>
      <c r="F48" s="37"/>
      <c r="G48" s="36"/>
      <c r="H48" s="39">
        <f>IFERROR(IF(AND(ISNUMBER(M48),M48=0),IF(D48="Incluido",0,E48),""),"")</f>
      </c>
      <c r="I48" s="40">
        <f>IF(NOT(ISNUMBER(M48)),"",IF(M48=2,"ROJO",IF(M48=1,"ÁMBAR","VERDE")))</f>
      </c>
      <c r="J48" s="40">
        <f>IFERROR(IF(NOT(ISNUMBER(M48)),"",IF(NOT($F$22="Sí"),"Decidimos si este concepto entra en el alcance común.",IF($M$22&gt;0,"Completamos el concepto común antes de consultar a la subcontrata.",IF(OR(NOT(OR(D48="",D48="Incluido",D48="Excluido",D48="Importe",D48="Pendiente")),NOT(OR(F48="",F48="Sí",F48="No",F48="Por confirmar")),NOT(IF(LEN(TRIM(E48&amp;""))=0,TRUE,IF(ISNUMBER(E48),AND(E48&gt;=0,ABS(E48-ROUND(E48,2))&lt;0.00000001),FALSE)))),"Revisamos opciones e importes numéricos, no negativos y con dos decimales.",IF(OR(D48="",D48="Pendiente"),"Falta aclarar cómo se cubre este concepto.",IF(F48&lt;&gt;"Sí","Confirmamos el mismo alcance, cantidad y calidad, incluida la cobertura adicional.",IF(NOT(AND(LEN(TRIM(G48&amp;""))&gt;0,TRIM(G48&amp;"")&lt;&gt;"Pendiente",TRIM(G48&amp;"")&lt;&gt;"Por confirmar",TRIM(G48&amp;"")&lt;&gt;"No consta",TRIM(G48&amp;"")&lt;&gt;"Desconocido",TRIM(G48&amp;"")&lt;&gt;"Sin confirmar",TRIM(G48&amp;"")&lt;&gt;"Por decidir",TRIM(G48&amp;"")&lt;&gt;"Por comprobar")),"Localizamos la inclusión o el coste de cobertura y quién lo asume.",IF(D48="Incluido",IF(M48=0,"Ya está en la base: adicional cero, sin duplicarlo.","Incluido y adicional positivo se contradicen."),IF(M48=0,"Adicional documentado fuera de la base; lo añadimos una vez.","Falta coste de cobertura explícito; vacío no significa cero."))))))))),"Hay una entrada con error. Corregimos el dato antes de cerrar la comprobación.")</f>
      </c>
      <c r="K48" s="40"/>
      <c r="L48" s="40">
        <f>IFERROR(IF(OR(NOT($D$7="Sí"),NOT($F$22="Sí"),$M$22&gt;0,OR(NOT(OR(D48="",D48="Incluido",D48="Excluido",D48="Importe",D48="Pendiente")),NOT(OR(F48="",F48="Sí",F48="No",F48="Por confirmar")),NOT(IF(LEN(TRIM(E48&amp;""))=0,TRUE,IF(ISNUMBER(E48),AND(E48&gt;=0,ABS(E48-ROUND(E48,2))&lt;0.00000001),FALSE)))),AND(ISNUMBER(M48),M48=0)),"",IF(OR(D48="",D48="Pendiente"),"¿Podéis aclarar si incluye "&amp;C22&amp;" ("&amp;E22&amp;" "&amp;D22&amp;")"&amp;" y en qué partida?",IF(F48&lt;&gt;"Sí","¿Podéis igualar el alcance, cantidad y calidad de "&amp;C22&amp;" ("&amp;E22&amp;" "&amp;D22&amp;")"&amp;" e indicar qué cambia y su importe adicional sin IVA?",IF(NOT(AND(LEN(TRIM(G48&amp;""))&gt;0,TRIM(G48&amp;"")&lt;&gt;"Pendiente",TRIM(G48&amp;"")&lt;&gt;"Por confirmar",TRIM(G48&amp;"")&lt;&gt;"No consta",TRIM(G48&amp;"")&lt;&gt;"Desconocido",TRIM(G48&amp;"")&lt;&gt;"Sin confirmar",TRIM(G48&amp;"")&lt;&gt;"Por decidir",TRIM(G48&amp;"")&lt;&gt;"Por comprobar")),"¿Dónde queda recogido "&amp;C22&amp;" ("&amp;E22&amp;" "&amp;D22&amp;")"&amp;" y quién cubre su alcance?",IF(AND(D48&lt;&gt;"Incluido",NOT(ISNUMBER(E48))),"¿Qué importe adicional sin IVA cubre "&amp;C22&amp;" ("&amp;E22&amp;" "&amp;D22&amp;")"&amp;" y quién lo asume?",IF(D48="Incluido","¿El importe de "&amp;C22&amp;" ("&amp;E22&amp;" "&amp;D22&amp;")"&amp;" ya está en la base o va aparte?","")))))),"Aclaramos los datos con error antes de copiar preguntas.")</f>
      </c>
      <c r="M48" s="33">
        <f>IFERROR(IF(NOT($D$7="Sí"),"",IF(OR($F$22="No",AND($F$22="",$M$22=0)),"",IF(NOT($F$22="Sí"),1,IF($M$22&gt;0,2,IF(OR(NOT(OR(D48="",D48="Incluido",D48="Excluido",D48="Importe",D48="Pendiente")),NOT(OR(F48="",F48="Sí",F48="No",F48="Por confirmar")),NOT(IF(LEN(TRIM(E48&amp;""))=0,TRUE,IF(ISNUMBER(E48),AND(E48&gt;=0,ABS(E48-ROUND(E48,2))&lt;0.00000001),FALSE)))),2,IF(OR(D48="",D48="Pendiente"),1,IF(F48&lt;&gt;"Sí",IF(F48="No",2,1),IF(NOT(AND(LEN(TRIM(G48&amp;""))&gt;0,TRIM(G48&amp;"")&lt;&gt;"Pendiente",TRIM(G48&amp;"")&lt;&gt;"Por confirmar",TRIM(G48&amp;"")&lt;&gt;"No consta",TRIM(G48&amp;"")&lt;&gt;"Desconocido",TRIM(G48&amp;"")&lt;&gt;"Sin confirmar",TRIM(G48&amp;"")&lt;&gt;"Por decidir",TRIM(G48&amp;"")&lt;&gt;"Por comprobar")),2,IF(D48="Incluido",IF(OR(LEN(TRIM(E48&amp;""))=0,IF(ISNUMBER(E48),E48=0,FALSE)),0,2),IF(IF(ISNUMBER(E48),AND(E48&gt;=0,ABS(E48-ROUND(E48,2))&lt;0.00000001),FALSE),0,1)))))))))),2)</f>
      </c>
      <c r="N48" s="33" t="n">
        <f>IF(ISNUMBER(M48),IF(M48=0,1,0),0)</f>
        <v>0</v>
      </c>
    </row>
    <row r="49" ht="70" customHeight="1">
      <c r="B49" s="35" t="n">
        <f>B23</f>
        <v>7</v>
      </c>
      <c r="C49" s="40">
        <f>IF(OR($F$23="No",AND($F$23="",$M$23=0)),"",C23)</f>
      </c>
      <c r="D49" s="37"/>
      <c r="E49" s="38"/>
      <c r="F49" s="37"/>
      <c r="G49" s="36"/>
      <c r="H49" s="39">
        <f>IFERROR(IF(AND(ISNUMBER(M49),M49=0),IF(D49="Incluido",0,E49),""),"")</f>
      </c>
      <c r="I49" s="40">
        <f>IF(NOT(ISNUMBER(M49)),"",IF(M49=2,"ROJO",IF(M49=1,"ÁMBAR","VERDE")))</f>
      </c>
      <c r="J49" s="40">
        <f>IFERROR(IF(NOT(ISNUMBER(M49)),"",IF(NOT($F$23="Sí"),"Decidimos si este concepto entra en el alcance común.",IF($M$23&gt;0,"Completamos el concepto común antes de consultar a la subcontrata.",IF(OR(NOT(OR(D49="",D49="Incluido",D49="Excluido",D49="Importe",D49="Pendiente")),NOT(OR(F49="",F49="Sí",F49="No",F49="Por confirmar")),NOT(IF(LEN(TRIM(E49&amp;""))=0,TRUE,IF(ISNUMBER(E49),AND(E49&gt;=0,ABS(E49-ROUND(E49,2))&lt;0.00000001),FALSE)))),"Revisamos opciones e importes numéricos, no negativos y con dos decimales.",IF(OR(D49="",D49="Pendiente"),"Falta aclarar cómo se cubre este concepto.",IF(F49&lt;&gt;"Sí","Confirmamos el mismo alcance, cantidad y calidad, incluida la cobertura adicional.",IF(NOT(AND(LEN(TRIM(G49&amp;""))&gt;0,TRIM(G49&amp;"")&lt;&gt;"Pendiente",TRIM(G49&amp;"")&lt;&gt;"Por confirmar",TRIM(G49&amp;"")&lt;&gt;"No consta",TRIM(G49&amp;"")&lt;&gt;"Desconocido",TRIM(G49&amp;"")&lt;&gt;"Sin confirmar",TRIM(G49&amp;"")&lt;&gt;"Por decidir",TRIM(G49&amp;"")&lt;&gt;"Por comprobar")),"Localizamos la inclusión o el coste de cobertura y quién lo asume.",IF(D49="Incluido",IF(M49=0,"Ya está en la base: adicional cero, sin duplicarlo.","Incluido y adicional positivo se contradicen."),IF(M49=0,"Adicional documentado fuera de la base; lo añadimos una vez.","Falta coste de cobertura explícito; vacío no significa cero."))))))))),"Hay una entrada con error. Corregimos el dato antes de cerrar la comprobación.")</f>
      </c>
      <c r="K49" s="40"/>
      <c r="L49" s="40">
        <f>IFERROR(IF(OR(NOT($D$7="Sí"),NOT($F$23="Sí"),$M$23&gt;0,OR(NOT(OR(D49="",D49="Incluido",D49="Excluido",D49="Importe",D49="Pendiente")),NOT(OR(F49="",F49="Sí",F49="No",F49="Por confirmar")),NOT(IF(LEN(TRIM(E49&amp;""))=0,TRUE,IF(ISNUMBER(E49),AND(E49&gt;=0,ABS(E49-ROUND(E49,2))&lt;0.00000001),FALSE)))),AND(ISNUMBER(M49),M49=0)),"",IF(OR(D49="",D49="Pendiente"),"¿Podéis aclarar si incluye "&amp;C23&amp;" ("&amp;E23&amp;" "&amp;D23&amp;")"&amp;" y en qué partida?",IF(F49&lt;&gt;"Sí","¿Podéis igualar el alcance, cantidad y calidad de "&amp;C23&amp;" ("&amp;E23&amp;" "&amp;D23&amp;")"&amp;" e indicar qué cambia y su importe adicional sin IVA?",IF(NOT(AND(LEN(TRIM(G49&amp;""))&gt;0,TRIM(G49&amp;"")&lt;&gt;"Pendiente",TRIM(G49&amp;"")&lt;&gt;"Por confirmar",TRIM(G49&amp;"")&lt;&gt;"No consta",TRIM(G49&amp;"")&lt;&gt;"Desconocido",TRIM(G49&amp;"")&lt;&gt;"Sin confirmar",TRIM(G49&amp;"")&lt;&gt;"Por decidir",TRIM(G49&amp;"")&lt;&gt;"Por comprobar")),"¿Dónde queda recogido "&amp;C23&amp;" ("&amp;E23&amp;" "&amp;D23&amp;")"&amp;" y quién cubre su alcance?",IF(AND(D49&lt;&gt;"Incluido",NOT(ISNUMBER(E49))),"¿Qué importe adicional sin IVA cubre "&amp;C23&amp;" ("&amp;E23&amp;" "&amp;D23&amp;")"&amp;" y quién lo asume?",IF(D49="Incluido","¿El importe de "&amp;C23&amp;" ("&amp;E23&amp;" "&amp;D23&amp;")"&amp;" ya está en la base o va aparte?","")))))),"Aclaramos los datos con error antes de copiar preguntas.")</f>
      </c>
      <c r="M49" s="33">
        <f>IFERROR(IF(NOT($D$7="Sí"),"",IF(OR($F$23="No",AND($F$23="",$M$23=0)),"",IF(NOT($F$23="Sí"),1,IF($M$23&gt;0,2,IF(OR(NOT(OR(D49="",D49="Incluido",D49="Excluido",D49="Importe",D49="Pendiente")),NOT(OR(F49="",F49="Sí",F49="No",F49="Por confirmar")),NOT(IF(LEN(TRIM(E49&amp;""))=0,TRUE,IF(ISNUMBER(E49),AND(E49&gt;=0,ABS(E49-ROUND(E49,2))&lt;0.00000001),FALSE)))),2,IF(OR(D49="",D49="Pendiente"),1,IF(F49&lt;&gt;"Sí",IF(F49="No",2,1),IF(NOT(AND(LEN(TRIM(G49&amp;""))&gt;0,TRIM(G49&amp;"")&lt;&gt;"Pendiente",TRIM(G49&amp;"")&lt;&gt;"Por confirmar",TRIM(G49&amp;"")&lt;&gt;"No consta",TRIM(G49&amp;"")&lt;&gt;"Desconocido",TRIM(G49&amp;"")&lt;&gt;"Sin confirmar",TRIM(G49&amp;"")&lt;&gt;"Por decidir",TRIM(G49&amp;"")&lt;&gt;"Por comprobar")),2,IF(D49="Incluido",IF(OR(LEN(TRIM(E49&amp;""))=0,IF(ISNUMBER(E49),E49=0,FALSE)),0,2),IF(IF(ISNUMBER(E49),AND(E49&gt;=0,ABS(E49-ROUND(E49,2))&lt;0.00000001),FALSE),0,1)))))))))),2)</f>
      </c>
      <c r="N49" s="33" t="n">
        <f>IF(ISNUMBER(M49),IF(M49=0,1,0),0)</f>
        <v>0</v>
      </c>
    </row>
    <row r="50" ht="70" customHeight="1">
      <c r="B50" s="35" t="n">
        <f>B24</f>
        <v>8</v>
      </c>
      <c r="C50" s="40">
        <f>IF(OR($F$24="No",AND($F$24="",$M$24=0)),"",C24)</f>
      </c>
      <c r="D50" s="37"/>
      <c r="E50" s="38"/>
      <c r="F50" s="37"/>
      <c r="G50" s="36"/>
      <c r="H50" s="39">
        <f>IFERROR(IF(AND(ISNUMBER(M50),M50=0),IF(D50="Incluido",0,E50),""),"")</f>
      </c>
      <c r="I50" s="40">
        <f>IF(NOT(ISNUMBER(M50)),"",IF(M50=2,"ROJO",IF(M50=1,"ÁMBAR","VERDE")))</f>
      </c>
      <c r="J50" s="40">
        <f>IFERROR(IF(NOT(ISNUMBER(M50)),"",IF(NOT($F$24="Sí"),"Decidimos si este concepto entra en el alcance común.",IF($M$24&gt;0,"Completamos el concepto común antes de consultar a la subcontrata.",IF(OR(NOT(OR(D50="",D50="Incluido",D50="Excluido",D50="Importe",D50="Pendiente")),NOT(OR(F50="",F50="Sí",F50="No",F50="Por confirmar")),NOT(IF(LEN(TRIM(E50&amp;""))=0,TRUE,IF(ISNUMBER(E50),AND(E50&gt;=0,ABS(E50-ROUND(E50,2))&lt;0.00000001),FALSE)))),"Revisamos opciones e importes numéricos, no negativos y con dos decimales.",IF(OR(D50="",D50="Pendiente"),"Falta aclarar cómo se cubre este concepto.",IF(F50&lt;&gt;"Sí","Confirmamos el mismo alcance, cantidad y calidad, incluida la cobertura adicional.",IF(NOT(AND(LEN(TRIM(G50&amp;""))&gt;0,TRIM(G50&amp;"")&lt;&gt;"Pendiente",TRIM(G50&amp;"")&lt;&gt;"Por confirmar",TRIM(G50&amp;"")&lt;&gt;"No consta",TRIM(G50&amp;"")&lt;&gt;"Desconocido",TRIM(G50&amp;"")&lt;&gt;"Sin confirmar",TRIM(G50&amp;"")&lt;&gt;"Por decidir",TRIM(G50&amp;"")&lt;&gt;"Por comprobar")),"Localizamos la inclusión o el coste de cobertura y quién lo asume.",IF(D50="Incluido",IF(M50=0,"Ya está en la base: adicional cero, sin duplicarlo.","Incluido y adicional positivo se contradicen."),IF(M50=0,"Adicional documentado fuera de la base; lo añadimos una vez.","Falta coste de cobertura explícito; vacío no significa cero."))))))))),"Hay una entrada con error. Corregimos el dato antes de cerrar la comprobación.")</f>
      </c>
      <c r="K50" s="40"/>
      <c r="L50" s="40">
        <f>IFERROR(IF(OR(NOT($D$7="Sí"),NOT($F$24="Sí"),$M$24&gt;0,OR(NOT(OR(D50="",D50="Incluido",D50="Excluido",D50="Importe",D50="Pendiente")),NOT(OR(F50="",F50="Sí",F50="No",F50="Por confirmar")),NOT(IF(LEN(TRIM(E50&amp;""))=0,TRUE,IF(ISNUMBER(E50),AND(E50&gt;=0,ABS(E50-ROUND(E50,2))&lt;0.00000001),FALSE)))),AND(ISNUMBER(M50),M50=0)),"",IF(OR(D50="",D50="Pendiente"),"¿Podéis aclarar si incluye "&amp;C24&amp;" ("&amp;E24&amp;" "&amp;D24&amp;")"&amp;" y en qué partida?",IF(F50&lt;&gt;"Sí","¿Podéis igualar el alcance, cantidad y calidad de "&amp;C24&amp;" ("&amp;E24&amp;" "&amp;D24&amp;")"&amp;" e indicar qué cambia y su importe adicional sin IVA?",IF(NOT(AND(LEN(TRIM(G50&amp;""))&gt;0,TRIM(G50&amp;"")&lt;&gt;"Pendiente",TRIM(G50&amp;"")&lt;&gt;"Por confirmar",TRIM(G50&amp;"")&lt;&gt;"No consta",TRIM(G50&amp;"")&lt;&gt;"Desconocido",TRIM(G50&amp;"")&lt;&gt;"Sin confirmar",TRIM(G50&amp;"")&lt;&gt;"Por decidir",TRIM(G50&amp;"")&lt;&gt;"Por comprobar")),"¿Dónde queda recogido "&amp;C24&amp;" ("&amp;E24&amp;" "&amp;D24&amp;")"&amp;" y quién cubre su alcance?",IF(AND(D50&lt;&gt;"Incluido",NOT(ISNUMBER(E50))),"¿Qué importe adicional sin IVA cubre "&amp;C24&amp;" ("&amp;E24&amp;" "&amp;D24&amp;")"&amp;" y quién lo asume?",IF(D50="Incluido","¿El importe de "&amp;C24&amp;" ("&amp;E24&amp;" "&amp;D24&amp;")"&amp;" ya está en la base o va aparte?","")))))),"Aclaramos los datos con error antes de copiar preguntas.")</f>
      </c>
      <c r="M50" s="33">
        <f>IFERROR(IF(NOT($D$7="Sí"),"",IF(OR($F$24="No",AND($F$24="",$M$24=0)),"",IF(NOT($F$24="Sí"),1,IF($M$24&gt;0,2,IF(OR(NOT(OR(D50="",D50="Incluido",D50="Excluido",D50="Importe",D50="Pendiente")),NOT(OR(F50="",F50="Sí",F50="No",F50="Por confirmar")),NOT(IF(LEN(TRIM(E50&amp;""))=0,TRUE,IF(ISNUMBER(E50),AND(E50&gt;=0,ABS(E50-ROUND(E50,2))&lt;0.00000001),FALSE)))),2,IF(OR(D50="",D50="Pendiente"),1,IF(F50&lt;&gt;"Sí",IF(F50="No",2,1),IF(NOT(AND(LEN(TRIM(G50&amp;""))&gt;0,TRIM(G50&amp;"")&lt;&gt;"Pendiente",TRIM(G50&amp;"")&lt;&gt;"Por confirmar",TRIM(G50&amp;"")&lt;&gt;"No consta",TRIM(G50&amp;"")&lt;&gt;"Desconocido",TRIM(G50&amp;"")&lt;&gt;"Sin confirmar",TRIM(G50&amp;"")&lt;&gt;"Por decidir",TRIM(G50&amp;"")&lt;&gt;"Por comprobar")),2,IF(D50="Incluido",IF(OR(LEN(TRIM(E50&amp;""))=0,IF(ISNUMBER(E50),E50=0,FALSE)),0,2),IF(IF(ISNUMBER(E50),AND(E50&gt;=0,ABS(E50-ROUND(E50,2))&lt;0.00000001),FALSE),0,1)))))))))),2)</f>
      </c>
      <c r="N50" s="33" t="n">
        <f>IF(ISNUMBER(M50),IF(M50=0,1,0),0)</f>
        <v>0</v>
      </c>
    </row>
    <row r="51" ht="70" customHeight="1">
      <c r="B51" s="35" t="n">
        <f>B25</f>
        <v>9</v>
      </c>
      <c r="C51" s="40">
        <f>IF(OR($F$25="No",AND($F$25="",$M$25=0)),"",C25)</f>
      </c>
      <c r="D51" s="37"/>
      <c r="E51" s="38"/>
      <c r="F51" s="37"/>
      <c r="G51" s="36"/>
      <c r="H51" s="39">
        <f>IFERROR(IF(AND(ISNUMBER(M51),M51=0),IF(D51="Incluido",0,E51),""),"")</f>
      </c>
      <c r="I51" s="40">
        <f>IF(NOT(ISNUMBER(M51)),"",IF(M51=2,"ROJO",IF(M51=1,"ÁMBAR","VERDE")))</f>
      </c>
      <c r="J51" s="40">
        <f>IFERROR(IF(NOT(ISNUMBER(M51)),"",IF(NOT($F$25="Sí"),"Decidimos si este concepto entra en el alcance común.",IF($M$25&gt;0,"Completamos el concepto común antes de consultar a la subcontrata.",IF(OR(NOT(OR(D51="",D51="Incluido",D51="Excluido",D51="Importe",D51="Pendiente")),NOT(OR(F51="",F51="Sí",F51="No",F51="Por confirmar")),NOT(IF(LEN(TRIM(E51&amp;""))=0,TRUE,IF(ISNUMBER(E51),AND(E51&gt;=0,ABS(E51-ROUND(E51,2))&lt;0.00000001),FALSE)))),"Revisamos opciones e importes numéricos, no negativos y con dos decimales.",IF(OR(D51="",D51="Pendiente"),"Falta aclarar cómo se cubre este concepto.",IF(F51&lt;&gt;"Sí","Confirmamos el mismo alcance, cantidad y calidad, incluida la cobertura adicional.",IF(NOT(AND(LEN(TRIM(G51&amp;""))&gt;0,TRIM(G51&amp;"")&lt;&gt;"Pendiente",TRIM(G51&amp;"")&lt;&gt;"Por confirmar",TRIM(G51&amp;"")&lt;&gt;"No consta",TRIM(G51&amp;"")&lt;&gt;"Desconocido",TRIM(G51&amp;"")&lt;&gt;"Sin confirmar",TRIM(G51&amp;"")&lt;&gt;"Por decidir",TRIM(G51&amp;"")&lt;&gt;"Por comprobar")),"Localizamos la inclusión o el coste de cobertura y quién lo asume.",IF(D51="Incluido",IF(M51=0,"Ya está en la base: adicional cero, sin duplicarlo.","Incluido y adicional positivo se contradicen."),IF(M51=0,"Adicional documentado fuera de la base; lo añadimos una vez.","Falta coste de cobertura explícito; vacío no significa cero."))))))))),"Hay una entrada con error. Corregimos el dato antes de cerrar la comprobación.")</f>
      </c>
      <c r="K51" s="40"/>
      <c r="L51" s="40">
        <f>IFERROR(IF(OR(NOT($D$7="Sí"),NOT($F$25="Sí"),$M$25&gt;0,OR(NOT(OR(D51="",D51="Incluido",D51="Excluido",D51="Importe",D51="Pendiente")),NOT(OR(F51="",F51="Sí",F51="No",F51="Por confirmar")),NOT(IF(LEN(TRIM(E51&amp;""))=0,TRUE,IF(ISNUMBER(E51),AND(E51&gt;=0,ABS(E51-ROUND(E51,2))&lt;0.00000001),FALSE)))),AND(ISNUMBER(M51),M51=0)),"",IF(OR(D51="",D51="Pendiente"),"¿Podéis aclarar si incluye "&amp;C25&amp;" ("&amp;E25&amp;" "&amp;D25&amp;")"&amp;" y en qué partida?",IF(F51&lt;&gt;"Sí","¿Podéis igualar el alcance, cantidad y calidad de "&amp;C25&amp;" ("&amp;E25&amp;" "&amp;D25&amp;")"&amp;" e indicar qué cambia y su importe adicional sin IVA?",IF(NOT(AND(LEN(TRIM(G51&amp;""))&gt;0,TRIM(G51&amp;"")&lt;&gt;"Pendiente",TRIM(G51&amp;"")&lt;&gt;"Por confirmar",TRIM(G51&amp;"")&lt;&gt;"No consta",TRIM(G51&amp;"")&lt;&gt;"Desconocido",TRIM(G51&amp;"")&lt;&gt;"Sin confirmar",TRIM(G51&amp;"")&lt;&gt;"Por decidir",TRIM(G51&amp;"")&lt;&gt;"Por comprobar")),"¿Dónde queda recogido "&amp;C25&amp;" ("&amp;E25&amp;" "&amp;D25&amp;")"&amp;" y quién cubre su alcance?",IF(AND(D51&lt;&gt;"Incluido",NOT(ISNUMBER(E51))),"¿Qué importe adicional sin IVA cubre "&amp;C25&amp;" ("&amp;E25&amp;" "&amp;D25&amp;")"&amp;" y quién lo asume?",IF(D51="Incluido","¿El importe de "&amp;C25&amp;" ("&amp;E25&amp;" "&amp;D25&amp;")"&amp;" ya está en la base o va aparte?","")))))),"Aclaramos los datos con error antes de copiar preguntas.")</f>
      </c>
      <c r="M51" s="33">
        <f>IFERROR(IF(NOT($D$7="Sí"),"",IF(OR($F$25="No",AND($F$25="",$M$25=0)),"",IF(NOT($F$25="Sí"),1,IF($M$25&gt;0,2,IF(OR(NOT(OR(D51="",D51="Incluido",D51="Excluido",D51="Importe",D51="Pendiente")),NOT(OR(F51="",F51="Sí",F51="No",F51="Por confirmar")),NOT(IF(LEN(TRIM(E51&amp;""))=0,TRUE,IF(ISNUMBER(E51),AND(E51&gt;=0,ABS(E51-ROUND(E51,2))&lt;0.00000001),FALSE)))),2,IF(OR(D51="",D51="Pendiente"),1,IF(F51&lt;&gt;"Sí",IF(F51="No",2,1),IF(NOT(AND(LEN(TRIM(G51&amp;""))&gt;0,TRIM(G51&amp;"")&lt;&gt;"Pendiente",TRIM(G51&amp;"")&lt;&gt;"Por confirmar",TRIM(G51&amp;"")&lt;&gt;"No consta",TRIM(G51&amp;"")&lt;&gt;"Desconocido",TRIM(G51&amp;"")&lt;&gt;"Sin confirmar",TRIM(G51&amp;"")&lt;&gt;"Por decidir",TRIM(G51&amp;"")&lt;&gt;"Por comprobar")),2,IF(D51="Incluido",IF(OR(LEN(TRIM(E51&amp;""))=0,IF(ISNUMBER(E51),E51=0,FALSE)),0,2),IF(IF(ISNUMBER(E51),AND(E51&gt;=0,ABS(E51-ROUND(E51,2))&lt;0.00000001),FALSE),0,1)))))))))),2)</f>
      </c>
      <c r="N51" s="33" t="n">
        <f>IF(ISNUMBER(M51),IF(M51=0,1,0),0)</f>
        <v>0</v>
      </c>
    </row>
    <row r="52" ht="70" customHeight="1">
      <c r="B52" s="35" t="n">
        <f>B26</f>
        <v>10</v>
      </c>
      <c r="C52" s="40">
        <f>IF(OR($F$26="No",AND($F$26="",$M$26=0)),"",C26)</f>
      </c>
      <c r="D52" s="37"/>
      <c r="E52" s="38"/>
      <c r="F52" s="37"/>
      <c r="G52" s="36"/>
      <c r="H52" s="39">
        <f>IFERROR(IF(AND(ISNUMBER(M52),M52=0),IF(D52="Incluido",0,E52),""),"")</f>
      </c>
      <c r="I52" s="40">
        <f>IF(NOT(ISNUMBER(M52)),"",IF(M52=2,"ROJO",IF(M52=1,"ÁMBAR","VERDE")))</f>
      </c>
      <c r="J52" s="40">
        <f>IFERROR(IF(NOT(ISNUMBER(M52)),"",IF(NOT($F$26="Sí"),"Decidimos si este concepto entra en el alcance común.",IF($M$26&gt;0,"Completamos el concepto común antes de consultar a la subcontrata.",IF(OR(NOT(OR(D52="",D52="Incluido",D52="Excluido",D52="Importe",D52="Pendiente")),NOT(OR(F52="",F52="Sí",F52="No",F52="Por confirmar")),NOT(IF(LEN(TRIM(E52&amp;""))=0,TRUE,IF(ISNUMBER(E52),AND(E52&gt;=0,ABS(E52-ROUND(E52,2))&lt;0.00000001),FALSE)))),"Revisamos opciones e importes numéricos, no negativos y con dos decimales.",IF(OR(D52="",D52="Pendiente"),"Falta aclarar cómo se cubre este concepto.",IF(F52&lt;&gt;"Sí","Confirmamos el mismo alcance, cantidad y calidad, incluida la cobertura adicional.",IF(NOT(AND(LEN(TRIM(G52&amp;""))&gt;0,TRIM(G52&amp;"")&lt;&gt;"Pendiente",TRIM(G52&amp;"")&lt;&gt;"Por confirmar",TRIM(G52&amp;"")&lt;&gt;"No consta",TRIM(G52&amp;"")&lt;&gt;"Desconocido",TRIM(G52&amp;"")&lt;&gt;"Sin confirmar",TRIM(G52&amp;"")&lt;&gt;"Por decidir",TRIM(G52&amp;"")&lt;&gt;"Por comprobar")),"Localizamos la inclusión o el coste de cobertura y quién lo asume.",IF(D52="Incluido",IF(M52=0,"Ya está en la base: adicional cero, sin duplicarlo.","Incluido y adicional positivo se contradicen."),IF(M52=0,"Adicional documentado fuera de la base; lo añadimos una vez.","Falta coste de cobertura explícito; vacío no significa cero."))))))))),"Hay una entrada con error. Corregimos el dato antes de cerrar la comprobación.")</f>
      </c>
      <c r="K52" s="40"/>
      <c r="L52" s="40">
        <f>IFERROR(IF(OR(NOT($D$7="Sí"),NOT($F$26="Sí"),$M$26&gt;0,OR(NOT(OR(D52="",D52="Incluido",D52="Excluido",D52="Importe",D52="Pendiente")),NOT(OR(F52="",F52="Sí",F52="No",F52="Por confirmar")),NOT(IF(LEN(TRIM(E52&amp;""))=0,TRUE,IF(ISNUMBER(E52),AND(E52&gt;=0,ABS(E52-ROUND(E52,2))&lt;0.00000001),FALSE)))),AND(ISNUMBER(M52),M52=0)),"",IF(OR(D52="",D52="Pendiente"),"¿Podéis aclarar si incluye "&amp;C26&amp;" ("&amp;E26&amp;" "&amp;D26&amp;")"&amp;" y en qué partida?",IF(F52&lt;&gt;"Sí","¿Podéis igualar el alcance, cantidad y calidad de "&amp;C26&amp;" ("&amp;E26&amp;" "&amp;D26&amp;")"&amp;" e indicar qué cambia y su importe adicional sin IVA?",IF(NOT(AND(LEN(TRIM(G52&amp;""))&gt;0,TRIM(G52&amp;"")&lt;&gt;"Pendiente",TRIM(G52&amp;"")&lt;&gt;"Por confirmar",TRIM(G52&amp;"")&lt;&gt;"No consta",TRIM(G52&amp;"")&lt;&gt;"Desconocido",TRIM(G52&amp;"")&lt;&gt;"Sin confirmar",TRIM(G52&amp;"")&lt;&gt;"Por decidir",TRIM(G52&amp;"")&lt;&gt;"Por comprobar")),"¿Dónde queda recogido "&amp;C26&amp;" ("&amp;E26&amp;" "&amp;D26&amp;")"&amp;" y quién cubre su alcance?",IF(AND(D52&lt;&gt;"Incluido",NOT(ISNUMBER(E52))),"¿Qué importe adicional sin IVA cubre "&amp;C26&amp;" ("&amp;E26&amp;" "&amp;D26&amp;")"&amp;" y quién lo asume?",IF(D52="Incluido","¿El importe de "&amp;C26&amp;" ("&amp;E26&amp;" "&amp;D26&amp;")"&amp;" ya está en la base o va aparte?","")))))),"Aclaramos los datos con error antes de copiar preguntas.")</f>
      </c>
      <c r="M52" s="33">
        <f>IFERROR(IF(NOT($D$7="Sí"),"",IF(OR($F$26="No",AND($F$26="",$M$26=0)),"",IF(NOT($F$26="Sí"),1,IF($M$26&gt;0,2,IF(OR(NOT(OR(D52="",D52="Incluido",D52="Excluido",D52="Importe",D52="Pendiente")),NOT(OR(F52="",F52="Sí",F52="No",F52="Por confirmar")),NOT(IF(LEN(TRIM(E52&amp;""))=0,TRUE,IF(ISNUMBER(E52),AND(E52&gt;=0,ABS(E52-ROUND(E52,2))&lt;0.00000001),FALSE)))),2,IF(OR(D52="",D52="Pendiente"),1,IF(F52&lt;&gt;"Sí",IF(F52="No",2,1),IF(NOT(AND(LEN(TRIM(G52&amp;""))&gt;0,TRIM(G52&amp;"")&lt;&gt;"Pendiente",TRIM(G52&amp;"")&lt;&gt;"Por confirmar",TRIM(G52&amp;"")&lt;&gt;"No consta",TRIM(G52&amp;"")&lt;&gt;"Desconocido",TRIM(G52&amp;"")&lt;&gt;"Sin confirmar",TRIM(G52&amp;"")&lt;&gt;"Por decidir",TRIM(G52&amp;"")&lt;&gt;"Por comprobar")),2,IF(D52="Incluido",IF(OR(LEN(TRIM(E52&amp;""))=0,IF(ISNUMBER(E52),E52=0,FALSE)),0,2),IF(IF(ISNUMBER(E52),AND(E52&gt;=0,ABS(E52-ROUND(E52,2))&lt;0.00000001),FALSE),0,1)))))))))),2)</f>
      </c>
      <c r="N52" s="33" t="n">
        <f>IF(ISNUMBER(M52),IF(M52=0,1,0),0)</f>
        <v>0</v>
      </c>
    </row>
    <row r="53" ht="70" customHeight="1">
      <c r="B53" s="35" t="n">
        <f>B27</f>
        <v>11</v>
      </c>
      <c r="C53" s="40">
        <f>IF(OR($F$27="No",AND($F$27="",$M$27=0)),"",C27)</f>
      </c>
      <c r="D53" s="37"/>
      <c r="E53" s="38"/>
      <c r="F53" s="37"/>
      <c r="G53" s="36"/>
      <c r="H53" s="39">
        <f>IFERROR(IF(AND(ISNUMBER(M53),M53=0),IF(D53="Incluido",0,E53),""),"")</f>
      </c>
      <c r="I53" s="40">
        <f>IF(NOT(ISNUMBER(M53)),"",IF(M53=2,"ROJO",IF(M53=1,"ÁMBAR","VERDE")))</f>
      </c>
      <c r="J53" s="40">
        <f>IFERROR(IF(NOT(ISNUMBER(M53)),"",IF(NOT($F$27="Sí"),"Decidimos si este concepto entra en el alcance común.",IF($M$27&gt;0,"Completamos el concepto común antes de consultar a la subcontrata.",IF(OR(NOT(OR(D53="",D53="Incluido",D53="Excluido",D53="Importe",D53="Pendiente")),NOT(OR(F53="",F53="Sí",F53="No",F53="Por confirmar")),NOT(IF(LEN(TRIM(E53&amp;""))=0,TRUE,IF(ISNUMBER(E53),AND(E53&gt;=0,ABS(E53-ROUND(E53,2))&lt;0.00000001),FALSE)))),"Revisamos opciones e importes numéricos, no negativos y con dos decimales.",IF(OR(D53="",D53="Pendiente"),"Falta aclarar cómo se cubre este concepto.",IF(F53&lt;&gt;"Sí","Confirmamos el mismo alcance, cantidad y calidad, incluida la cobertura adicional.",IF(NOT(AND(LEN(TRIM(G53&amp;""))&gt;0,TRIM(G53&amp;"")&lt;&gt;"Pendiente",TRIM(G53&amp;"")&lt;&gt;"Por confirmar",TRIM(G53&amp;"")&lt;&gt;"No consta",TRIM(G53&amp;"")&lt;&gt;"Desconocido",TRIM(G53&amp;"")&lt;&gt;"Sin confirmar",TRIM(G53&amp;"")&lt;&gt;"Por decidir",TRIM(G53&amp;"")&lt;&gt;"Por comprobar")),"Localizamos la inclusión o el coste de cobertura y quién lo asume.",IF(D53="Incluido",IF(M53=0,"Ya está en la base: adicional cero, sin duplicarlo.","Incluido y adicional positivo se contradicen."),IF(M53=0,"Adicional documentado fuera de la base; lo añadimos una vez.","Falta coste de cobertura explícito; vacío no significa cero."))))))))),"Hay una entrada con error. Corregimos el dato antes de cerrar la comprobación.")</f>
      </c>
      <c r="K53" s="40"/>
      <c r="L53" s="40">
        <f>IFERROR(IF(OR(NOT($D$7="Sí"),NOT($F$27="Sí"),$M$27&gt;0,OR(NOT(OR(D53="",D53="Incluido",D53="Excluido",D53="Importe",D53="Pendiente")),NOT(OR(F53="",F53="Sí",F53="No",F53="Por confirmar")),NOT(IF(LEN(TRIM(E53&amp;""))=0,TRUE,IF(ISNUMBER(E53),AND(E53&gt;=0,ABS(E53-ROUND(E53,2))&lt;0.00000001),FALSE)))),AND(ISNUMBER(M53),M53=0)),"",IF(OR(D53="",D53="Pendiente"),"¿Podéis aclarar si incluye "&amp;C27&amp;" ("&amp;E27&amp;" "&amp;D27&amp;")"&amp;" y en qué partida?",IF(F53&lt;&gt;"Sí","¿Podéis igualar el alcance, cantidad y calidad de "&amp;C27&amp;" ("&amp;E27&amp;" "&amp;D27&amp;")"&amp;" e indicar qué cambia y su importe adicional sin IVA?",IF(NOT(AND(LEN(TRIM(G53&amp;""))&gt;0,TRIM(G53&amp;"")&lt;&gt;"Pendiente",TRIM(G53&amp;"")&lt;&gt;"Por confirmar",TRIM(G53&amp;"")&lt;&gt;"No consta",TRIM(G53&amp;"")&lt;&gt;"Desconocido",TRIM(G53&amp;"")&lt;&gt;"Sin confirmar",TRIM(G53&amp;"")&lt;&gt;"Por decidir",TRIM(G53&amp;"")&lt;&gt;"Por comprobar")),"¿Dónde queda recogido "&amp;C27&amp;" ("&amp;E27&amp;" "&amp;D27&amp;")"&amp;" y quién cubre su alcance?",IF(AND(D53&lt;&gt;"Incluido",NOT(ISNUMBER(E53))),"¿Qué importe adicional sin IVA cubre "&amp;C27&amp;" ("&amp;E27&amp;" "&amp;D27&amp;")"&amp;" y quién lo asume?",IF(D53="Incluido","¿El importe de "&amp;C27&amp;" ("&amp;E27&amp;" "&amp;D27&amp;")"&amp;" ya está en la base o va aparte?","")))))),"Aclaramos los datos con error antes de copiar preguntas.")</f>
      </c>
      <c r="M53" s="33">
        <f>IFERROR(IF(NOT($D$7="Sí"),"",IF(OR($F$27="No",AND($F$27="",$M$27=0)),"",IF(NOT($F$27="Sí"),1,IF($M$27&gt;0,2,IF(OR(NOT(OR(D53="",D53="Incluido",D53="Excluido",D53="Importe",D53="Pendiente")),NOT(OR(F53="",F53="Sí",F53="No",F53="Por confirmar")),NOT(IF(LEN(TRIM(E53&amp;""))=0,TRUE,IF(ISNUMBER(E53),AND(E53&gt;=0,ABS(E53-ROUND(E53,2))&lt;0.00000001),FALSE)))),2,IF(OR(D53="",D53="Pendiente"),1,IF(F53&lt;&gt;"Sí",IF(F53="No",2,1),IF(NOT(AND(LEN(TRIM(G53&amp;""))&gt;0,TRIM(G53&amp;"")&lt;&gt;"Pendiente",TRIM(G53&amp;"")&lt;&gt;"Por confirmar",TRIM(G53&amp;"")&lt;&gt;"No consta",TRIM(G53&amp;"")&lt;&gt;"Desconocido",TRIM(G53&amp;"")&lt;&gt;"Sin confirmar",TRIM(G53&amp;"")&lt;&gt;"Por decidir",TRIM(G53&amp;"")&lt;&gt;"Por comprobar")),2,IF(D53="Incluido",IF(OR(LEN(TRIM(E53&amp;""))=0,IF(ISNUMBER(E53),E53=0,FALSE)),0,2),IF(IF(ISNUMBER(E53),AND(E53&gt;=0,ABS(E53-ROUND(E53,2))&lt;0.00000001),FALSE),0,1)))))))))),2)</f>
      </c>
      <c r="N53" s="33" t="n">
        <f>IF(ISNUMBER(M53),IF(M53=0,1,0),0)</f>
        <v>0</v>
      </c>
    </row>
    <row r="54" ht="70" customHeight="1">
      <c r="B54" s="35" t="n">
        <f>B28</f>
        <v>12</v>
      </c>
      <c r="C54" s="40">
        <f>IF(OR($F$28="No",AND($F$28="",$M$28=0)),"",C28)</f>
      </c>
      <c r="D54" s="37"/>
      <c r="E54" s="38"/>
      <c r="F54" s="37"/>
      <c r="G54" s="36"/>
      <c r="H54" s="39">
        <f>IFERROR(IF(AND(ISNUMBER(M54),M54=0),IF(D54="Incluido",0,E54),""),"")</f>
      </c>
      <c r="I54" s="40">
        <f>IF(NOT(ISNUMBER(M54)),"",IF(M54=2,"ROJO",IF(M54=1,"ÁMBAR","VERDE")))</f>
      </c>
      <c r="J54" s="40">
        <f>IFERROR(IF(NOT(ISNUMBER(M54)),"",IF(NOT($F$28="Sí"),"Decidimos si este concepto entra en el alcance común.",IF($M$28&gt;0,"Completamos el concepto común antes de consultar a la subcontrata.",IF(OR(NOT(OR(D54="",D54="Incluido",D54="Excluido",D54="Importe",D54="Pendiente")),NOT(OR(F54="",F54="Sí",F54="No",F54="Por confirmar")),NOT(IF(LEN(TRIM(E54&amp;""))=0,TRUE,IF(ISNUMBER(E54),AND(E54&gt;=0,ABS(E54-ROUND(E54,2))&lt;0.00000001),FALSE)))),"Revisamos opciones e importes numéricos, no negativos y con dos decimales.",IF(OR(D54="",D54="Pendiente"),"Falta aclarar cómo se cubre este concepto.",IF(F54&lt;&gt;"Sí","Confirmamos el mismo alcance, cantidad y calidad, incluida la cobertura adicional.",IF(NOT(AND(LEN(TRIM(G54&amp;""))&gt;0,TRIM(G54&amp;"")&lt;&gt;"Pendiente",TRIM(G54&amp;"")&lt;&gt;"Por confirmar",TRIM(G54&amp;"")&lt;&gt;"No consta",TRIM(G54&amp;"")&lt;&gt;"Desconocido",TRIM(G54&amp;"")&lt;&gt;"Sin confirmar",TRIM(G54&amp;"")&lt;&gt;"Por decidir",TRIM(G54&amp;"")&lt;&gt;"Por comprobar")),"Localizamos la inclusión o el coste de cobertura y quién lo asume.",IF(D54="Incluido",IF(M54=0,"Ya está en la base: adicional cero, sin duplicarlo.","Incluido y adicional positivo se contradicen."),IF(M54=0,"Adicional documentado fuera de la base; lo añadimos una vez.","Falta coste de cobertura explícito; vacío no significa cero."))))))))),"Hay una entrada con error. Corregimos el dato antes de cerrar la comprobación.")</f>
      </c>
      <c r="K54" s="40"/>
      <c r="L54" s="40">
        <f>IFERROR(IF(OR(NOT($D$7="Sí"),NOT($F$28="Sí"),$M$28&gt;0,OR(NOT(OR(D54="",D54="Incluido",D54="Excluido",D54="Importe",D54="Pendiente")),NOT(OR(F54="",F54="Sí",F54="No",F54="Por confirmar")),NOT(IF(LEN(TRIM(E54&amp;""))=0,TRUE,IF(ISNUMBER(E54),AND(E54&gt;=0,ABS(E54-ROUND(E54,2))&lt;0.00000001),FALSE)))),AND(ISNUMBER(M54),M54=0)),"",IF(OR(D54="",D54="Pendiente"),"¿Podéis aclarar si incluye "&amp;C28&amp;" ("&amp;E28&amp;" "&amp;D28&amp;")"&amp;" y en qué partida?",IF(F54&lt;&gt;"Sí","¿Podéis igualar el alcance, cantidad y calidad de "&amp;C28&amp;" ("&amp;E28&amp;" "&amp;D28&amp;")"&amp;" e indicar qué cambia y su importe adicional sin IVA?",IF(NOT(AND(LEN(TRIM(G54&amp;""))&gt;0,TRIM(G54&amp;"")&lt;&gt;"Pendiente",TRIM(G54&amp;"")&lt;&gt;"Por confirmar",TRIM(G54&amp;"")&lt;&gt;"No consta",TRIM(G54&amp;"")&lt;&gt;"Desconocido",TRIM(G54&amp;"")&lt;&gt;"Sin confirmar",TRIM(G54&amp;"")&lt;&gt;"Por decidir",TRIM(G54&amp;"")&lt;&gt;"Por comprobar")),"¿Dónde queda recogido "&amp;C28&amp;" ("&amp;E28&amp;" "&amp;D28&amp;")"&amp;" y quién cubre su alcance?",IF(AND(D54&lt;&gt;"Incluido",NOT(ISNUMBER(E54))),"¿Qué importe adicional sin IVA cubre "&amp;C28&amp;" ("&amp;E28&amp;" "&amp;D28&amp;")"&amp;" y quién lo asume?",IF(D54="Incluido","¿El importe de "&amp;C28&amp;" ("&amp;E28&amp;" "&amp;D28&amp;")"&amp;" ya está en la base o va aparte?","")))))),"Aclaramos los datos con error antes de copiar preguntas.")</f>
      </c>
      <c r="M54" s="33">
        <f>IFERROR(IF(NOT($D$7="Sí"),"",IF(OR($F$28="No",AND($F$28="",$M$28=0)),"",IF(NOT($F$28="Sí"),1,IF($M$28&gt;0,2,IF(OR(NOT(OR(D54="",D54="Incluido",D54="Excluido",D54="Importe",D54="Pendiente")),NOT(OR(F54="",F54="Sí",F54="No",F54="Por confirmar")),NOT(IF(LEN(TRIM(E54&amp;""))=0,TRUE,IF(ISNUMBER(E54),AND(E54&gt;=0,ABS(E54-ROUND(E54,2))&lt;0.00000001),FALSE)))),2,IF(OR(D54="",D54="Pendiente"),1,IF(F54&lt;&gt;"Sí",IF(F54="No",2,1),IF(NOT(AND(LEN(TRIM(G54&amp;""))&gt;0,TRIM(G54&amp;"")&lt;&gt;"Pendiente",TRIM(G54&amp;"")&lt;&gt;"Por confirmar",TRIM(G54&amp;"")&lt;&gt;"No consta",TRIM(G54&amp;"")&lt;&gt;"Desconocido",TRIM(G54&amp;"")&lt;&gt;"Sin confirmar",TRIM(G54&amp;"")&lt;&gt;"Por decidir",TRIM(G54&amp;"")&lt;&gt;"Por comprobar")),2,IF(D54="Incluido",IF(OR(LEN(TRIM(E54&amp;""))=0,IF(ISNUMBER(E54),E54=0,FALSE)),0,2),IF(IF(ISNUMBER(E54),AND(E54&gt;=0,ABS(E54-ROUND(E54,2))&lt;0.00000001),FALSE),0,1)))))))))),2)</f>
      </c>
      <c r="N54" s="33" t="n">
        <f>IF(ISNUMBER(M54),IF(M54=0,1,0),0)</f>
        <v>0</v>
      </c>
    </row>
    <row r="55" ht="70" customHeight="1">
      <c r="B55" s="35" t="n">
        <f>B29</f>
        <v>13</v>
      </c>
      <c r="C55" s="40">
        <f>IF(OR($F$29="No",AND($F$29="",$M$29=0)),"",C29)</f>
      </c>
      <c r="D55" s="37"/>
      <c r="E55" s="38"/>
      <c r="F55" s="37"/>
      <c r="G55" s="36"/>
      <c r="H55" s="39">
        <f>IFERROR(IF(AND(ISNUMBER(M55),M55=0),IF(D55="Incluido",0,E55),""),"")</f>
      </c>
      <c r="I55" s="40">
        <f>IF(NOT(ISNUMBER(M55)),"",IF(M55=2,"ROJO",IF(M55=1,"ÁMBAR","VERDE")))</f>
      </c>
      <c r="J55" s="40">
        <f>IFERROR(IF(NOT(ISNUMBER(M55)),"",IF(NOT($F$29="Sí"),"Decidimos si este concepto entra en el alcance común.",IF($M$29&gt;0,"Completamos el concepto común antes de consultar a la subcontrata.",IF(OR(NOT(OR(D55="",D55="Incluido",D55="Excluido",D55="Importe",D55="Pendiente")),NOT(OR(F55="",F55="Sí",F55="No",F55="Por confirmar")),NOT(IF(LEN(TRIM(E55&amp;""))=0,TRUE,IF(ISNUMBER(E55),AND(E55&gt;=0,ABS(E55-ROUND(E55,2))&lt;0.00000001),FALSE)))),"Revisamos opciones e importes numéricos, no negativos y con dos decimales.",IF(OR(D55="",D55="Pendiente"),"Falta aclarar cómo se cubre este concepto.",IF(F55&lt;&gt;"Sí","Confirmamos el mismo alcance, cantidad y calidad, incluida la cobertura adicional.",IF(NOT(AND(LEN(TRIM(G55&amp;""))&gt;0,TRIM(G55&amp;"")&lt;&gt;"Pendiente",TRIM(G55&amp;"")&lt;&gt;"Por confirmar",TRIM(G55&amp;"")&lt;&gt;"No consta",TRIM(G55&amp;"")&lt;&gt;"Desconocido",TRIM(G55&amp;"")&lt;&gt;"Sin confirmar",TRIM(G55&amp;"")&lt;&gt;"Por decidir",TRIM(G55&amp;"")&lt;&gt;"Por comprobar")),"Localizamos la inclusión o el coste de cobertura y quién lo asume.",IF(D55="Incluido",IF(M55=0,"Ya está en la base: adicional cero, sin duplicarlo.","Incluido y adicional positivo se contradicen."),IF(M55=0,"Adicional documentado fuera de la base; lo añadimos una vez.","Falta coste de cobertura explícito; vacío no significa cero."))))))))),"Hay una entrada con error. Corregimos el dato antes de cerrar la comprobación.")</f>
      </c>
      <c r="K55" s="40"/>
      <c r="L55" s="40">
        <f>IFERROR(IF(OR(NOT($D$7="Sí"),NOT($F$29="Sí"),$M$29&gt;0,OR(NOT(OR(D55="",D55="Incluido",D55="Excluido",D55="Importe",D55="Pendiente")),NOT(OR(F55="",F55="Sí",F55="No",F55="Por confirmar")),NOT(IF(LEN(TRIM(E55&amp;""))=0,TRUE,IF(ISNUMBER(E55),AND(E55&gt;=0,ABS(E55-ROUND(E55,2))&lt;0.00000001),FALSE)))),AND(ISNUMBER(M55),M55=0)),"",IF(OR(D55="",D55="Pendiente"),"¿Podéis aclarar si incluye "&amp;C29&amp;" ("&amp;E29&amp;" "&amp;D29&amp;")"&amp;" y en qué partida?",IF(F55&lt;&gt;"Sí","¿Podéis igualar el alcance, cantidad y calidad de "&amp;C29&amp;" ("&amp;E29&amp;" "&amp;D29&amp;")"&amp;" e indicar qué cambia y su importe adicional sin IVA?",IF(NOT(AND(LEN(TRIM(G55&amp;""))&gt;0,TRIM(G55&amp;"")&lt;&gt;"Pendiente",TRIM(G55&amp;"")&lt;&gt;"Por confirmar",TRIM(G55&amp;"")&lt;&gt;"No consta",TRIM(G55&amp;"")&lt;&gt;"Desconocido",TRIM(G55&amp;"")&lt;&gt;"Sin confirmar",TRIM(G55&amp;"")&lt;&gt;"Por decidir",TRIM(G55&amp;"")&lt;&gt;"Por comprobar")),"¿Dónde queda recogido "&amp;C29&amp;" ("&amp;E29&amp;" "&amp;D29&amp;")"&amp;" y quién cubre su alcance?",IF(AND(D55&lt;&gt;"Incluido",NOT(ISNUMBER(E55))),"¿Qué importe adicional sin IVA cubre "&amp;C29&amp;" ("&amp;E29&amp;" "&amp;D29&amp;")"&amp;" y quién lo asume?",IF(D55="Incluido","¿El importe de "&amp;C29&amp;" ("&amp;E29&amp;" "&amp;D29&amp;")"&amp;" ya está en la base o va aparte?","")))))),"Aclaramos los datos con error antes de copiar preguntas.")</f>
      </c>
      <c r="M55" s="33">
        <f>IFERROR(IF(NOT($D$7="Sí"),"",IF(OR($F$29="No",AND($F$29="",$M$29=0)),"",IF(NOT($F$29="Sí"),1,IF($M$29&gt;0,2,IF(OR(NOT(OR(D55="",D55="Incluido",D55="Excluido",D55="Importe",D55="Pendiente")),NOT(OR(F55="",F55="Sí",F55="No",F55="Por confirmar")),NOT(IF(LEN(TRIM(E55&amp;""))=0,TRUE,IF(ISNUMBER(E55),AND(E55&gt;=0,ABS(E55-ROUND(E55,2))&lt;0.00000001),FALSE)))),2,IF(OR(D55="",D55="Pendiente"),1,IF(F55&lt;&gt;"Sí",IF(F55="No",2,1),IF(NOT(AND(LEN(TRIM(G55&amp;""))&gt;0,TRIM(G55&amp;"")&lt;&gt;"Pendiente",TRIM(G55&amp;"")&lt;&gt;"Por confirmar",TRIM(G55&amp;"")&lt;&gt;"No consta",TRIM(G55&amp;"")&lt;&gt;"Desconocido",TRIM(G55&amp;"")&lt;&gt;"Sin confirmar",TRIM(G55&amp;"")&lt;&gt;"Por decidir",TRIM(G55&amp;"")&lt;&gt;"Por comprobar")),2,IF(D55="Incluido",IF(OR(LEN(TRIM(E55&amp;""))=0,IF(ISNUMBER(E55),E55=0,FALSE)),0,2),IF(IF(ISNUMBER(E55),AND(E55&gt;=0,ABS(E55-ROUND(E55,2))&lt;0.00000001),FALSE),0,1)))))))))),2)</f>
      </c>
      <c r="N55" s="33" t="n">
        <f>IF(ISNUMBER(M55),IF(M55=0,1,0),0)</f>
        <v>0</v>
      </c>
    </row>
    <row r="56" ht="70" customHeight="1">
      <c r="B56" s="35" t="n">
        <f>B30</f>
        <v>14</v>
      </c>
      <c r="C56" s="40">
        <f>IF(OR($F$30="No",AND($F$30="",$M$30=0)),"",C30)</f>
      </c>
      <c r="D56" s="37"/>
      <c r="E56" s="38"/>
      <c r="F56" s="37"/>
      <c r="G56" s="36"/>
      <c r="H56" s="39">
        <f>IFERROR(IF(AND(ISNUMBER(M56),M56=0),IF(D56="Incluido",0,E56),""),"")</f>
      </c>
      <c r="I56" s="40">
        <f>IF(NOT(ISNUMBER(M56)),"",IF(M56=2,"ROJO",IF(M56=1,"ÁMBAR","VERDE")))</f>
      </c>
      <c r="J56" s="40">
        <f>IFERROR(IF(NOT(ISNUMBER(M56)),"",IF(NOT($F$30="Sí"),"Decidimos si este concepto entra en el alcance común.",IF($M$30&gt;0,"Completamos el concepto común antes de consultar a la subcontrata.",IF(OR(NOT(OR(D56="",D56="Incluido",D56="Excluido",D56="Importe",D56="Pendiente")),NOT(OR(F56="",F56="Sí",F56="No",F56="Por confirmar")),NOT(IF(LEN(TRIM(E56&amp;""))=0,TRUE,IF(ISNUMBER(E56),AND(E56&gt;=0,ABS(E56-ROUND(E56,2))&lt;0.00000001),FALSE)))),"Revisamos opciones e importes numéricos, no negativos y con dos decimales.",IF(OR(D56="",D56="Pendiente"),"Falta aclarar cómo se cubre este concepto.",IF(F56&lt;&gt;"Sí","Confirmamos el mismo alcance, cantidad y calidad, incluida la cobertura adicional.",IF(NOT(AND(LEN(TRIM(G56&amp;""))&gt;0,TRIM(G56&amp;"")&lt;&gt;"Pendiente",TRIM(G56&amp;"")&lt;&gt;"Por confirmar",TRIM(G56&amp;"")&lt;&gt;"No consta",TRIM(G56&amp;"")&lt;&gt;"Desconocido",TRIM(G56&amp;"")&lt;&gt;"Sin confirmar",TRIM(G56&amp;"")&lt;&gt;"Por decidir",TRIM(G56&amp;"")&lt;&gt;"Por comprobar")),"Localizamos la inclusión o el coste de cobertura y quién lo asume.",IF(D56="Incluido",IF(M56=0,"Ya está en la base: adicional cero, sin duplicarlo.","Incluido y adicional positivo se contradicen."),IF(M56=0,"Adicional documentado fuera de la base; lo añadimos una vez.","Falta coste de cobertura explícito; vacío no significa cero."))))))))),"Hay una entrada con error. Corregimos el dato antes de cerrar la comprobación.")</f>
      </c>
      <c r="K56" s="40"/>
      <c r="L56" s="40">
        <f>IFERROR(IF(OR(NOT($D$7="Sí"),NOT($F$30="Sí"),$M$30&gt;0,OR(NOT(OR(D56="",D56="Incluido",D56="Excluido",D56="Importe",D56="Pendiente")),NOT(OR(F56="",F56="Sí",F56="No",F56="Por confirmar")),NOT(IF(LEN(TRIM(E56&amp;""))=0,TRUE,IF(ISNUMBER(E56),AND(E56&gt;=0,ABS(E56-ROUND(E56,2))&lt;0.00000001),FALSE)))),AND(ISNUMBER(M56),M56=0)),"",IF(OR(D56="",D56="Pendiente"),"¿Podéis aclarar si incluye "&amp;C30&amp;" ("&amp;E30&amp;" "&amp;D30&amp;")"&amp;" y en qué partida?",IF(F56&lt;&gt;"Sí","¿Podéis igualar el alcance, cantidad y calidad de "&amp;C30&amp;" ("&amp;E30&amp;" "&amp;D30&amp;")"&amp;" e indicar qué cambia y su importe adicional sin IVA?",IF(NOT(AND(LEN(TRIM(G56&amp;""))&gt;0,TRIM(G56&amp;"")&lt;&gt;"Pendiente",TRIM(G56&amp;"")&lt;&gt;"Por confirmar",TRIM(G56&amp;"")&lt;&gt;"No consta",TRIM(G56&amp;"")&lt;&gt;"Desconocido",TRIM(G56&amp;"")&lt;&gt;"Sin confirmar",TRIM(G56&amp;"")&lt;&gt;"Por decidir",TRIM(G56&amp;"")&lt;&gt;"Por comprobar")),"¿Dónde queda recogido "&amp;C30&amp;" ("&amp;E30&amp;" "&amp;D30&amp;")"&amp;" y quién cubre su alcance?",IF(AND(D56&lt;&gt;"Incluido",NOT(ISNUMBER(E56))),"¿Qué importe adicional sin IVA cubre "&amp;C30&amp;" ("&amp;E30&amp;" "&amp;D30&amp;")"&amp;" y quién lo asume?",IF(D56="Incluido","¿El importe de "&amp;C30&amp;" ("&amp;E30&amp;" "&amp;D30&amp;")"&amp;" ya está en la base o va aparte?","")))))),"Aclaramos los datos con error antes de copiar preguntas.")</f>
      </c>
      <c r="M56" s="33">
        <f>IFERROR(IF(NOT($D$7="Sí"),"",IF(OR($F$30="No",AND($F$30="",$M$30=0)),"",IF(NOT($F$30="Sí"),1,IF($M$30&gt;0,2,IF(OR(NOT(OR(D56="",D56="Incluido",D56="Excluido",D56="Importe",D56="Pendiente")),NOT(OR(F56="",F56="Sí",F56="No",F56="Por confirmar")),NOT(IF(LEN(TRIM(E56&amp;""))=0,TRUE,IF(ISNUMBER(E56),AND(E56&gt;=0,ABS(E56-ROUND(E56,2))&lt;0.00000001),FALSE)))),2,IF(OR(D56="",D56="Pendiente"),1,IF(F56&lt;&gt;"Sí",IF(F56="No",2,1),IF(NOT(AND(LEN(TRIM(G56&amp;""))&gt;0,TRIM(G56&amp;"")&lt;&gt;"Pendiente",TRIM(G56&amp;"")&lt;&gt;"Por confirmar",TRIM(G56&amp;"")&lt;&gt;"No consta",TRIM(G56&amp;"")&lt;&gt;"Desconocido",TRIM(G56&amp;"")&lt;&gt;"Sin confirmar",TRIM(G56&amp;"")&lt;&gt;"Por decidir",TRIM(G56&amp;"")&lt;&gt;"Por comprobar")),2,IF(D56="Incluido",IF(OR(LEN(TRIM(E56&amp;""))=0,IF(ISNUMBER(E56),E56=0,FALSE)),0,2),IF(IF(ISNUMBER(E56),AND(E56&gt;=0,ABS(E56-ROUND(E56,2))&lt;0.00000001),FALSE),0,1)))))))))),2)</f>
      </c>
      <c r="N56" s="33" t="n">
        <f>IF(ISNUMBER(M56),IF(M56=0,1,0),0)</f>
        <v>0</v>
      </c>
    </row>
    <row r="57" ht="70" customHeight="1">
      <c r="B57" s="35" t="n">
        <f>B31</f>
        <v>15</v>
      </c>
      <c r="C57" s="40">
        <f>IF(OR($F$31="No",AND($F$31="",$M$31=0)),"",C31)</f>
      </c>
      <c r="D57" s="37"/>
      <c r="E57" s="38"/>
      <c r="F57" s="37"/>
      <c r="G57" s="36"/>
      <c r="H57" s="39">
        <f>IFERROR(IF(AND(ISNUMBER(M57),M57=0),IF(D57="Incluido",0,E57),""),"")</f>
      </c>
      <c r="I57" s="40">
        <f>IF(NOT(ISNUMBER(M57)),"",IF(M57=2,"ROJO",IF(M57=1,"ÁMBAR","VERDE")))</f>
      </c>
      <c r="J57" s="40">
        <f>IFERROR(IF(NOT(ISNUMBER(M57)),"",IF(NOT($F$31="Sí"),"Decidimos si este concepto entra en el alcance común.",IF($M$31&gt;0,"Completamos el concepto común antes de consultar a la subcontrata.",IF(OR(NOT(OR(D57="",D57="Incluido",D57="Excluido",D57="Importe",D57="Pendiente")),NOT(OR(F57="",F57="Sí",F57="No",F57="Por confirmar")),NOT(IF(LEN(TRIM(E57&amp;""))=0,TRUE,IF(ISNUMBER(E57),AND(E57&gt;=0,ABS(E57-ROUND(E57,2))&lt;0.00000001),FALSE)))),"Revisamos opciones e importes numéricos, no negativos y con dos decimales.",IF(OR(D57="",D57="Pendiente"),"Falta aclarar cómo se cubre este concepto.",IF(F57&lt;&gt;"Sí","Confirmamos el mismo alcance, cantidad y calidad, incluida la cobertura adicional.",IF(NOT(AND(LEN(TRIM(G57&amp;""))&gt;0,TRIM(G57&amp;"")&lt;&gt;"Pendiente",TRIM(G57&amp;"")&lt;&gt;"Por confirmar",TRIM(G57&amp;"")&lt;&gt;"No consta",TRIM(G57&amp;"")&lt;&gt;"Desconocido",TRIM(G57&amp;"")&lt;&gt;"Sin confirmar",TRIM(G57&amp;"")&lt;&gt;"Por decidir",TRIM(G57&amp;"")&lt;&gt;"Por comprobar")),"Localizamos la inclusión o el coste de cobertura y quién lo asume.",IF(D57="Incluido",IF(M57=0,"Ya está en la base: adicional cero, sin duplicarlo.","Incluido y adicional positivo se contradicen."),IF(M57=0,"Adicional documentado fuera de la base; lo añadimos una vez.","Falta coste de cobertura explícito; vacío no significa cero."))))))))),"Hay una entrada con error. Corregimos el dato antes de cerrar la comprobación.")</f>
      </c>
      <c r="K57" s="40"/>
      <c r="L57" s="40">
        <f>IFERROR(IF(OR(NOT($D$7="Sí"),NOT($F$31="Sí"),$M$31&gt;0,OR(NOT(OR(D57="",D57="Incluido",D57="Excluido",D57="Importe",D57="Pendiente")),NOT(OR(F57="",F57="Sí",F57="No",F57="Por confirmar")),NOT(IF(LEN(TRIM(E57&amp;""))=0,TRUE,IF(ISNUMBER(E57),AND(E57&gt;=0,ABS(E57-ROUND(E57,2))&lt;0.00000001),FALSE)))),AND(ISNUMBER(M57),M57=0)),"",IF(OR(D57="",D57="Pendiente"),"¿Podéis aclarar si incluye "&amp;C31&amp;" ("&amp;E31&amp;" "&amp;D31&amp;")"&amp;" y en qué partida?",IF(F57&lt;&gt;"Sí","¿Podéis igualar el alcance, cantidad y calidad de "&amp;C31&amp;" ("&amp;E31&amp;" "&amp;D31&amp;")"&amp;" e indicar qué cambia y su importe adicional sin IVA?",IF(NOT(AND(LEN(TRIM(G57&amp;""))&gt;0,TRIM(G57&amp;"")&lt;&gt;"Pendiente",TRIM(G57&amp;"")&lt;&gt;"Por confirmar",TRIM(G57&amp;"")&lt;&gt;"No consta",TRIM(G57&amp;"")&lt;&gt;"Desconocido",TRIM(G57&amp;"")&lt;&gt;"Sin confirmar",TRIM(G57&amp;"")&lt;&gt;"Por decidir",TRIM(G57&amp;"")&lt;&gt;"Por comprobar")),"¿Dónde queda recogido "&amp;C31&amp;" ("&amp;E31&amp;" "&amp;D31&amp;")"&amp;" y quién cubre su alcance?",IF(AND(D57&lt;&gt;"Incluido",NOT(ISNUMBER(E57))),"¿Qué importe adicional sin IVA cubre "&amp;C31&amp;" ("&amp;E31&amp;" "&amp;D31&amp;")"&amp;" y quién lo asume?",IF(D57="Incluido","¿El importe de "&amp;C31&amp;" ("&amp;E31&amp;" "&amp;D31&amp;")"&amp;" ya está en la base o va aparte?","")))))),"Aclaramos los datos con error antes de copiar preguntas.")</f>
      </c>
      <c r="M57" s="33">
        <f>IFERROR(IF(NOT($D$7="Sí"),"",IF(OR($F$31="No",AND($F$31="",$M$31=0)),"",IF(NOT($F$31="Sí"),1,IF($M$31&gt;0,2,IF(OR(NOT(OR(D57="",D57="Incluido",D57="Excluido",D57="Importe",D57="Pendiente")),NOT(OR(F57="",F57="Sí",F57="No",F57="Por confirmar")),NOT(IF(LEN(TRIM(E57&amp;""))=0,TRUE,IF(ISNUMBER(E57),AND(E57&gt;=0,ABS(E57-ROUND(E57,2))&lt;0.00000001),FALSE)))),2,IF(OR(D57="",D57="Pendiente"),1,IF(F57&lt;&gt;"Sí",IF(F57="No",2,1),IF(NOT(AND(LEN(TRIM(G57&amp;""))&gt;0,TRIM(G57&amp;"")&lt;&gt;"Pendiente",TRIM(G57&amp;"")&lt;&gt;"Por confirmar",TRIM(G57&amp;"")&lt;&gt;"No consta",TRIM(G57&amp;"")&lt;&gt;"Desconocido",TRIM(G57&amp;"")&lt;&gt;"Sin confirmar",TRIM(G57&amp;"")&lt;&gt;"Por decidir",TRIM(G57&amp;"")&lt;&gt;"Por comprobar")),2,IF(D57="Incluido",IF(OR(LEN(TRIM(E57&amp;""))=0,IF(ISNUMBER(E57),E57=0,FALSE)),0,2),IF(IF(ISNUMBER(E57),AND(E57&gt;=0,ABS(E57-ROUND(E57,2))&lt;0.00000001),FALSE),0,1)))))))))),2)</f>
      </c>
      <c r="N57" s="33" t="n">
        <f>IF(ISNUMBER(M57),IF(M57=0,1,0),0)</f>
        <v>0</v>
      </c>
    </row>
    <row r="58" ht="70" customHeight="1">
      <c r="B58" s="35" t="n">
        <f>B32</f>
        <v>16</v>
      </c>
      <c r="C58" s="40">
        <f>IF(OR($F$32="No",AND($F$32="",$M$32=0)),"",C32)</f>
      </c>
      <c r="D58" s="37"/>
      <c r="E58" s="38"/>
      <c r="F58" s="37"/>
      <c r="G58" s="36"/>
      <c r="H58" s="39">
        <f>IFERROR(IF(AND(ISNUMBER(M58),M58=0),IF(D58="Incluido",0,E58),""),"")</f>
      </c>
      <c r="I58" s="40">
        <f>IF(NOT(ISNUMBER(M58)),"",IF(M58=2,"ROJO",IF(M58=1,"ÁMBAR","VERDE")))</f>
      </c>
      <c r="J58" s="40">
        <f>IFERROR(IF(NOT(ISNUMBER(M58)),"",IF(NOT($F$32="Sí"),"Decidimos si este concepto entra en el alcance común.",IF($M$32&gt;0,"Completamos el concepto común antes de consultar a la subcontrata.",IF(OR(NOT(OR(D58="",D58="Incluido",D58="Excluido",D58="Importe",D58="Pendiente")),NOT(OR(F58="",F58="Sí",F58="No",F58="Por confirmar")),NOT(IF(LEN(TRIM(E58&amp;""))=0,TRUE,IF(ISNUMBER(E58),AND(E58&gt;=0,ABS(E58-ROUND(E58,2))&lt;0.00000001),FALSE)))),"Revisamos opciones e importes numéricos, no negativos y con dos decimales.",IF(OR(D58="",D58="Pendiente"),"Falta aclarar cómo se cubre este concepto.",IF(F58&lt;&gt;"Sí","Confirmamos el mismo alcance, cantidad y calidad, incluida la cobertura adicional.",IF(NOT(AND(LEN(TRIM(G58&amp;""))&gt;0,TRIM(G58&amp;"")&lt;&gt;"Pendiente",TRIM(G58&amp;"")&lt;&gt;"Por confirmar",TRIM(G58&amp;"")&lt;&gt;"No consta",TRIM(G58&amp;"")&lt;&gt;"Desconocido",TRIM(G58&amp;"")&lt;&gt;"Sin confirmar",TRIM(G58&amp;"")&lt;&gt;"Por decidir",TRIM(G58&amp;"")&lt;&gt;"Por comprobar")),"Localizamos la inclusión o el coste de cobertura y quién lo asume.",IF(D58="Incluido",IF(M58=0,"Ya está en la base: adicional cero, sin duplicarlo.","Incluido y adicional positivo se contradicen."),IF(M58=0,"Adicional documentado fuera de la base; lo añadimos una vez.","Falta coste de cobertura explícito; vacío no significa cero."))))))))),"Hay una entrada con error. Corregimos el dato antes de cerrar la comprobación.")</f>
      </c>
      <c r="K58" s="40"/>
      <c r="L58" s="40">
        <f>IFERROR(IF(OR(NOT($D$7="Sí"),NOT($F$32="Sí"),$M$32&gt;0,OR(NOT(OR(D58="",D58="Incluido",D58="Excluido",D58="Importe",D58="Pendiente")),NOT(OR(F58="",F58="Sí",F58="No",F58="Por confirmar")),NOT(IF(LEN(TRIM(E58&amp;""))=0,TRUE,IF(ISNUMBER(E58),AND(E58&gt;=0,ABS(E58-ROUND(E58,2))&lt;0.00000001),FALSE)))),AND(ISNUMBER(M58),M58=0)),"",IF(OR(D58="",D58="Pendiente"),"¿Podéis aclarar si incluye "&amp;C32&amp;" ("&amp;E32&amp;" "&amp;D32&amp;")"&amp;" y en qué partida?",IF(F58&lt;&gt;"Sí","¿Podéis igualar el alcance, cantidad y calidad de "&amp;C32&amp;" ("&amp;E32&amp;" "&amp;D32&amp;")"&amp;" e indicar qué cambia y su importe adicional sin IVA?",IF(NOT(AND(LEN(TRIM(G58&amp;""))&gt;0,TRIM(G58&amp;"")&lt;&gt;"Pendiente",TRIM(G58&amp;"")&lt;&gt;"Por confirmar",TRIM(G58&amp;"")&lt;&gt;"No consta",TRIM(G58&amp;"")&lt;&gt;"Desconocido",TRIM(G58&amp;"")&lt;&gt;"Sin confirmar",TRIM(G58&amp;"")&lt;&gt;"Por decidir",TRIM(G58&amp;"")&lt;&gt;"Por comprobar")),"¿Dónde queda recogido "&amp;C32&amp;" ("&amp;E32&amp;" "&amp;D32&amp;")"&amp;" y quién cubre su alcance?",IF(AND(D58&lt;&gt;"Incluido",NOT(ISNUMBER(E58))),"¿Qué importe adicional sin IVA cubre "&amp;C32&amp;" ("&amp;E32&amp;" "&amp;D32&amp;")"&amp;" y quién lo asume?",IF(D58="Incluido","¿El importe de "&amp;C32&amp;" ("&amp;E32&amp;" "&amp;D32&amp;")"&amp;" ya está en la base o va aparte?","")))))),"Aclaramos los datos con error antes de copiar preguntas.")</f>
      </c>
      <c r="M58" s="33">
        <f>IFERROR(IF(NOT($D$7="Sí"),"",IF(OR($F$32="No",AND($F$32="",$M$32=0)),"",IF(NOT($F$32="Sí"),1,IF($M$32&gt;0,2,IF(OR(NOT(OR(D58="",D58="Incluido",D58="Excluido",D58="Importe",D58="Pendiente")),NOT(OR(F58="",F58="Sí",F58="No",F58="Por confirmar")),NOT(IF(LEN(TRIM(E58&amp;""))=0,TRUE,IF(ISNUMBER(E58),AND(E58&gt;=0,ABS(E58-ROUND(E58,2))&lt;0.00000001),FALSE)))),2,IF(OR(D58="",D58="Pendiente"),1,IF(F58&lt;&gt;"Sí",IF(F58="No",2,1),IF(NOT(AND(LEN(TRIM(G58&amp;""))&gt;0,TRIM(G58&amp;"")&lt;&gt;"Pendiente",TRIM(G58&amp;"")&lt;&gt;"Por confirmar",TRIM(G58&amp;"")&lt;&gt;"No consta",TRIM(G58&amp;"")&lt;&gt;"Desconocido",TRIM(G58&amp;"")&lt;&gt;"Sin confirmar",TRIM(G58&amp;"")&lt;&gt;"Por decidir",TRIM(G58&amp;"")&lt;&gt;"Por comprobar")),2,IF(D58="Incluido",IF(OR(LEN(TRIM(E58&amp;""))=0,IF(ISNUMBER(E58),E58=0,FALSE)),0,2),IF(IF(ISNUMBER(E58),AND(E58&gt;=0,ABS(E58-ROUND(E58,2))&lt;0.00000001),FALSE),0,1)))))))))),2)</f>
      </c>
      <c r="N58" s="33" t="n">
        <f>IF(ISNUMBER(M58),IF(M58=0,1,0),0)</f>
        <v>0</v>
      </c>
    </row>
    <row r="59" ht="70" customHeight="1">
      <c r="B59" s="35" t="n">
        <f>B33</f>
        <v>17</v>
      </c>
      <c r="C59" s="40">
        <f>IF(OR($F$33="No",AND($F$33="",$M$33=0)),"",C33)</f>
      </c>
      <c r="D59" s="37"/>
      <c r="E59" s="38"/>
      <c r="F59" s="37"/>
      <c r="G59" s="36"/>
      <c r="H59" s="39">
        <f>IFERROR(IF(AND(ISNUMBER(M59),M59=0),IF(D59="Incluido",0,E59),""),"")</f>
      </c>
      <c r="I59" s="40">
        <f>IF(NOT(ISNUMBER(M59)),"",IF(M59=2,"ROJO",IF(M59=1,"ÁMBAR","VERDE")))</f>
      </c>
      <c r="J59" s="40">
        <f>IFERROR(IF(NOT(ISNUMBER(M59)),"",IF(NOT($F$33="Sí"),"Decidimos si este concepto entra en el alcance común.",IF($M$33&gt;0,"Completamos el concepto común antes de consultar a la subcontrata.",IF(OR(NOT(OR(D59="",D59="Incluido",D59="Excluido",D59="Importe",D59="Pendiente")),NOT(OR(F59="",F59="Sí",F59="No",F59="Por confirmar")),NOT(IF(LEN(TRIM(E59&amp;""))=0,TRUE,IF(ISNUMBER(E59),AND(E59&gt;=0,ABS(E59-ROUND(E59,2))&lt;0.00000001),FALSE)))),"Revisamos opciones e importes numéricos, no negativos y con dos decimales.",IF(OR(D59="",D59="Pendiente"),"Falta aclarar cómo se cubre este concepto.",IF(F59&lt;&gt;"Sí","Confirmamos el mismo alcance, cantidad y calidad, incluida la cobertura adicional.",IF(NOT(AND(LEN(TRIM(G59&amp;""))&gt;0,TRIM(G59&amp;"")&lt;&gt;"Pendiente",TRIM(G59&amp;"")&lt;&gt;"Por confirmar",TRIM(G59&amp;"")&lt;&gt;"No consta",TRIM(G59&amp;"")&lt;&gt;"Desconocido",TRIM(G59&amp;"")&lt;&gt;"Sin confirmar",TRIM(G59&amp;"")&lt;&gt;"Por decidir",TRIM(G59&amp;"")&lt;&gt;"Por comprobar")),"Localizamos la inclusión o el coste de cobertura y quién lo asume.",IF(D59="Incluido",IF(M59=0,"Ya está en la base: adicional cero, sin duplicarlo.","Incluido y adicional positivo se contradicen."),IF(M59=0,"Adicional documentado fuera de la base; lo añadimos una vez.","Falta coste de cobertura explícito; vacío no significa cero."))))))))),"Hay una entrada con error. Corregimos el dato antes de cerrar la comprobación.")</f>
      </c>
      <c r="K59" s="40"/>
      <c r="L59" s="40">
        <f>IFERROR(IF(OR(NOT($D$7="Sí"),NOT($F$33="Sí"),$M$33&gt;0,OR(NOT(OR(D59="",D59="Incluido",D59="Excluido",D59="Importe",D59="Pendiente")),NOT(OR(F59="",F59="Sí",F59="No",F59="Por confirmar")),NOT(IF(LEN(TRIM(E59&amp;""))=0,TRUE,IF(ISNUMBER(E59),AND(E59&gt;=0,ABS(E59-ROUND(E59,2))&lt;0.00000001),FALSE)))),AND(ISNUMBER(M59),M59=0)),"",IF(OR(D59="",D59="Pendiente"),"¿Podéis aclarar si incluye "&amp;C33&amp;" ("&amp;E33&amp;" "&amp;D33&amp;")"&amp;" y en qué partida?",IF(F59&lt;&gt;"Sí","¿Podéis igualar el alcance, cantidad y calidad de "&amp;C33&amp;" ("&amp;E33&amp;" "&amp;D33&amp;")"&amp;" e indicar qué cambia y su importe adicional sin IVA?",IF(NOT(AND(LEN(TRIM(G59&amp;""))&gt;0,TRIM(G59&amp;"")&lt;&gt;"Pendiente",TRIM(G59&amp;"")&lt;&gt;"Por confirmar",TRIM(G59&amp;"")&lt;&gt;"No consta",TRIM(G59&amp;"")&lt;&gt;"Desconocido",TRIM(G59&amp;"")&lt;&gt;"Sin confirmar",TRIM(G59&amp;"")&lt;&gt;"Por decidir",TRIM(G59&amp;"")&lt;&gt;"Por comprobar")),"¿Dónde queda recogido "&amp;C33&amp;" ("&amp;E33&amp;" "&amp;D33&amp;")"&amp;" y quién cubre su alcance?",IF(AND(D59&lt;&gt;"Incluido",NOT(ISNUMBER(E59))),"¿Qué importe adicional sin IVA cubre "&amp;C33&amp;" ("&amp;E33&amp;" "&amp;D33&amp;")"&amp;" y quién lo asume?",IF(D59="Incluido","¿El importe de "&amp;C33&amp;" ("&amp;E33&amp;" "&amp;D33&amp;")"&amp;" ya está en la base o va aparte?","")))))),"Aclaramos los datos con error antes de copiar preguntas.")</f>
      </c>
      <c r="M59" s="33">
        <f>IFERROR(IF(NOT($D$7="Sí"),"",IF(OR($F$33="No",AND($F$33="",$M$33=0)),"",IF(NOT($F$33="Sí"),1,IF($M$33&gt;0,2,IF(OR(NOT(OR(D59="",D59="Incluido",D59="Excluido",D59="Importe",D59="Pendiente")),NOT(OR(F59="",F59="Sí",F59="No",F59="Por confirmar")),NOT(IF(LEN(TRIM(E59&amp;""))=0,TRUE,IF(ISNUMBER(E59),AND(E59&gt;=0,ABS(E59-ROUND(E59,2))&lt;0.00000001),FALSE)))),2,IF(OR(D59="",D59="Pendiente"),1,IF(F59&lt;&gt;"Sí",IF(F59="No",2,1),IF(NOT(AND(LEN(TRIM(G59&amp;""))&gt;0,TRIM(G59&amp;"")&lt;&gt;"Pendiente",TRIM(G59&amp;"")&lt;&gt;"Por confirmar",TRIM(G59&amp;"")&lt;&gt;"No consta",TRIM(G59&amp;"")&lt;&gt;"Desconocido",TRIM(G59&amp;"")&lt;&gt;"Sin confirmar",TRIM(G59&amp;"")&lt;&gt;"Por decidir",TRIM(G59&amp;"")&lt;&gt;"Por comprobar")),2,IF(D59="Incluido",IF(OR(LEN(TRIM(E59&amp;""))=0,IF(ISNUMBER(E59),E59=0,FALSE)),0,2),IF(IF(ISNUMBER(E59),AND(E59&gt;=0,ABS(E59-ROUND(E59,2))&lt;0.00000001),FALSE),0,1)))))))))),2)</f>
      </c>
      <c r="N59" s="33" t="n">
        <f>IF(ISNUMBER(M59),IF(M59=0,1,0),0)</f>
        <v>0</v>
      </c>
    </row>
    <row r="60" ht="70" customHeight="1">
      <c r="B60" s="35" t="n">
        <f>B34</f>
        <v>18</v>
      </c>
      <c r="C60" s="40">
        <f>IF(OR($F$34="No",AND($F$34="",$M$34=0)),"",C34)</f>
      </c>
      <c r="D60" s="37"/>
      <c r="E60" s="38"/>
      <c r="F60" s="37"/>
      <c r="G60" s="36"/>
      <c r="H60" s="39">
        <f>IFERROR(IF(AND(ISNUMBER(M60),M60=0),IF(D60="Incluido",0,E60),""),"")</f>
      </c>
      <c r="I60" s="40">
        <f>IF(NOT(ISNUMBER(M60)),"",IF(M60=2,"ROJO",IF(M60=1,"ÁMBAR","VERDE")))</f>
      </c>
      <c r="J60" s="40">
        <f>IFERROR(IF(NOT(ISNUMBER(M60)),"",IF(NOT($F$34="Sí"),"Decidimos si este concepto entra en el alcance común.",IF($M$34&gt;0,"Completamos el concepto común antes de consultar a la subcontrata.",IF(OR(NOT(OR(D60="",D60="Incluido",D60="Excluido",D60="Importe",D60="Pendiente")),NOT(OR(F60="",F60="Sí",F60="No",F60="Por confirmar")),NOT(IF(LEN(TRIM(E60&amp;""))=0,TRUE,IF(ISNUMBER(E60),AND(E60&gt;=0,ABS(E60-ROUND(E60,2))&lt;0.00000001),FALSE)))),"Revisamos opciones e importes numéricos, no negativos y con dos decimales.",IF(OR(D60="",D60="Pendiente"),"Falta aclarar cómo se cubre este concepto.",IF(F60&lt;&gt;"Sí","Confirmamos el mismo alcance, cantidad y calidad, incluida la cobertura adicional.",IF(NOT(AND(LEN(TRIM(G60&amp;""))&gt;0,TRIM(G60&amp;"")&lt;&gt;"Pendiente",TRIM(G60&amp;"")&lt;&gt;"Por confirmar",TRIM(G60&amp;"")&lt;&gt;"No consta",TRIM(G60&amp;"")&lt;&gt;"Desconocido",TRIM(G60&amp;"")&lt;&gt;"Sin confirmar",TRIM(G60&amp;"")&lt;&gt;"Por decidir",TRIM(G60&amp;"")&lt;&gt;"Por comprobar")),"Localizamos la inclusión o el coste de cobertura y quién lo asume.",IF(D60="Incluido",IF(M60=0,"Ya está en la base: adicional cero, sin duplicarlo.","Incluido y adicional positivo se contradicen."),IF(M60=0,"Adicional documentado fuera de la base; lo añadimos una vez.","Falta coste de cobertura explícito; vacío no significa cero."))))))))),"Hay una entrada con error. Corregimos el dato antes de cerrar la comprobación.")</f>
      </c>
      <c r="K60" s="40"/>
      <c r="L60" s="40">
        <f>IFERROR(IF(OR(NOT($D$7="Sí"),NOT($F$34="Sí"),$M$34&gt;0,OR(NOT(OR(D60="",D60="Incluido",D60="Excluido",D60="Importe",D60="Pendiente")),NOT(OR(F60="",F60="Sí",F60="No",F60="Por confirmar")),NOT(IF(LEN(TRIM(E60&amp;""))=0,TRUE,IF(ISNUMBER(E60),AND(E60&gt;=0,ABS(E60-ROUND(E60,2))&lt;0.00000001),FALSE)))),AND(ISNUMBER(M60),M60=0)),"",IF(OR(D60="",D60="Pendiente"),"¿Podéis aclarar si incluye "&amp;C34&amp;" ("&amp;E34&amp;" "&amp;D34&amp;")"&amp;" y en qué partida?",IF(F60&lt;&gt;"Sí","¿Podéis igualar el alcance, cantidad y calidad de "&amp;C34&amp;" ("&amp;E34&amp;" "&amp;D34&amp;")"&amp;" e indicar qué cambia y su importe adicional sin IVA?",IF(NOT(AND(LEN(TRIM(G60&amp;""))&gt;0,TRIM(G60&amp;"")&lt;&gt;"Pendiente",TRIM(G60&amp;"")&lt;&gt;"Por confirmar",TRIM(G60&amp;"")&lt;&gt;"No consta",TRIM(G60&amp;"")&lt;&gt;"Desconocido",TRIM(G60&amp;"")&lt;&gt;"Sin confirmar",TRIM(G60&amp;"")&lt;&gt;"Por decidir",TRIM(G60&amp;"")&lt;&gt;"Por comprobar")),"¿Dónde queda recogido "&amp;C34&amp;" ("&amp;E34&amp;" "&amp;D34&amp;")"&amp;" y quién cubre su alcance?",IF(AND(D60&lt;&gt;"Incluido",NOT(ISNUMBER(E60))),"¿Qué importe adicional sin IVA cubre "&amp;C34&amp;" ("&amp;E34&amp;" "&amp;D34&amp;")"&amp;" y quién lo asume?",IF(D60="Incluido","¿El importe de "&amp;C34&amp;" ("&amp;E34&amp;" "&amp;D34&amp;")"&amp;" ya está en la base o va aparte?","")))))),"Aclaramos los datos con error antes de copiar preguntas.")</f>
      </c>
      <c r="M60" s="33">
        <f>IFERROR(IF(NOT($D$7="Sí"),"",IF(OR($F$34="No",AND($F$34="",$M$34=0)),"",IF(NOT($F$34="Sí"),1,IF($M$34&gt;0,2,IF(OR(NOT(OR(D60="",D60="Incluido",D60="Excluido",D60="Importe",D60="Pendiente")),NOT(OR(F60="",F60="Sí",F60="No",F60="Por confirmar")),NOT(IF(LEN(TRIM(E60&amp;""))=0,TRUE,IF(ISNUMBER(E60),AND(E60&gt;=0,ABS(E60-ROUND(E60,2))&lt;0.00000001),FALSE)))),2,IF(OR(D60="",D60="Pendiente"),1,IF(F60&lt;&gt;"Sí",IF(F60="No",2,1),IF(NOT(AND(LEN(TRIM(G60&amp;""))&gt;0,TRIM(G60&amp;"")&lt;&gt;"Pendiente",TRIM(G60&amp;"")&lt;&gt;"Por confirmar",TRIM(G60&amp;"")&lt;&gt;"No consta",TRIM(G60&amp;"")&lt;&gt;"Desconocido",TRIM(G60&amp;"")&lt;&gt;"Sin confirmar",TRIM(G60&amp;"")&lt;&gt;"Por decidir",TRIM(G60&amp;"")&lt;&gt;"Por comprobar")),2,IF(D60="Incluido",IF(OR(LEN(TRIM(E60&amp;""))=0,IF(ISNUMBER(E60),E60=0,FALSE)),0,2),IF(IF(ISNUMBER(E60),AND(E60&gt;=0,ABS(E60-ROUND(E60,2))&lt;0.00000001),FALSE),0,1)))))))))),2)</f>
      </c>
      <c r="N60" s="33" t="n">
        <f>IF(ISNUMBER(M60),IF(M60=0,1,0),0)</f>
        <v>0</v>
      </c>
    </row>
    <row r="61" ht="70" customHeight="1">
      <c r="B61" s="35" t="n">
        <f>B35</f>
        <v>19</v>
      </c>
      <c r="C61" s="40">
        <f>IF(OR($F$35="No",AND($F$35="",$M$35=0)),"",C35)</f>
      </c>
      <c r="D61" s="37"/>
      <c r="E61" s="38"/>
      <c r="F61" s="37"/>
      <c r="G61" s="36"/>
      <c r="H61" s="39">
        <f>IFERROR(IF(AND(ISNUMBER(M61),M61=0),IF(D61="Incluido",0,E61),""),"")</f>
      </c>
      <c r="I61" s="40">
        <f>IF(NOT(ISNUMBER(M61)),"",IF(M61=2,"ROJO",IF(M61=1,"ÁMBAR","VERDE")))</f>
      </c>
      <c r="J61" s="40">
        <f>IFERROR(IF(NOT(ISNUMBER(M61)),"",IF(NOT($F$35="Sí"),"Decidimos si este concepto entra en el alcance común.",IF($M$35&gt;0,"Completamos el concepto común antes de consultar a la subcontrata.",IF(OR(NOT(OR(D61="",D61="Incluido",D61="Excluido",D61="Importe",D61="Pendiente")),NOT(OR(F61="",F61="Sí",F61="No",F61="Por confirmar")),NOT(IF(LEN(TRIM(E61&amp;""))=0,TRUE,IF(ISNUMBER(E61),AND(E61&gt;=0,ABS(E61-ROUND(E61,2))&lt;0.00000001),FALSE)))),"Revisamos opciones e importes numéricos, no negativos y con dos decimales.",IF(OR(D61="",D61="Pendiente"),"Falta aclarar cómo se cubre este concepto.",IF(F61&lt;&gt;"Sí","Confirmamos el mismo alcance, cantidad y calidad, incluida la cobertura adicional.",IF(NOT(AND(LEN(TRIM(G61&amp;""))&gt;0,TRIM(G61&amp;"")&lt;&gt;"Pendiente",TRIM(G61&amp;"")&lt;&gt;"Por confirmar",TRIM(G61&amp;"")&lt;&gt;"No consta",TRIM(G61&amp;"")&lt;&gt;"Desconocido",TRIM(G61&amp;"")&lt;&gt;"Sin confirmar",TRIM(G61&amp;"")&lt;&gt;"Por decidir",TRIM(G61&amp;"")&lt;&gt;"Por comprobar")),"Localizamos la inclusión o el coste de cobertura y quién lo asume.",IF(D61="Incluido",IF(M61=0,"Ya está en la base: adicional cero, sin duplicarlo.","Incluido y adicional positivo se contradicen."),IF(M61=0,"Adicional documentado fuera de la base; lo añadimos una vez.","Falta coste de cobertura explícito; vacío no significa cero."))))))))),"Hay una entrada con error. Corregimos el dato antes de cerrar la comprobación.")</f>
      </c>
      <c r="K61" s="40"/>
      <c r="L61" s="40">
        <f>IFERROR(IF(OR(NOT($D$7="Sí"),NOT($F$35="Sí"),$M$35&gt;0,OR(NOT(OR(D61="",D61="Incluido",D61="Excluido",D61="Importe",D61="Pendiente")),NOT(OR(F61="",F61="Sí",F61="No",F61="Por confirmar")),NOT(IF(LEN(TRIM(E61&amp;""))=0,TRUE,IF(ISNUMBER(E61),AND(E61&gt;=0,ABS(E61-ROUND(E61,2))&lt;0.00000001),FALSE)))),AND(ISNUMBER(M61),M61=0)),"",IF(OR(D61="",D61="Pendiente"),"¿Podéis aclarar si incluye "&amp;C35&amp;" ("&amp;E35&amp;" "&amp;D35&amp;")"&amp;" y en qué partida?",IF(F61&lt;&gt;"Sí","¿Podéis igualar el alcance, cantidad y calidad de "&amp;C35&amp;" ("&amp;E35&amp;" "&amp;D35&amp;")"&amp;" e indicar qué cambia y su importe adicional sin IVA?",IF(NOT(AND(LEN(TRIM(G61&amp;""))&gt;0,TRIM(G61&amp;"")&lt;&gt;"Pendiente",TRIM(G61&amp;"")&lt;&gt;"Por confirmar",TRIM(G61&amp;"")&lt;&gt;"No consta",TRIM(G61&amp;"")&lt;&gt;"Desconocido",TRIM(G61&amp;"")&lt;&gt;"Sin confirmar",TRIM(G61&amp;"")&lt;&gt;"Por decidir",TRIM(G61&amp;"")&lt;&gt;"Por comprobar")),"¿Dónde queda recogido "&amp;C35&amp;" ("&amp;E35&amp;" "&amp;D35&amp;")"&amp;" y quién cubre su alcance?",IF(AND(D61&lt;&gt;"Incluido",NOT(ISNUMBER(E61))),"¿Qué importe adicional sin IVA cubre "&amp;C35&amp;" ("&amp;E35&amp;" "&amp;D35&amp;")"&amp;" y quién lo asume?",IF(D61="Incluido","¿El importe de "&amp;C35&amp;" ("&amp;E35&amp;" "&amp;D35&amp;")"&amp;" ya está en la base o va aparte?","")))))),"Aclaramos los datos con error antes de copiar preguntas.")</f>
      </c>
      <c r="M61" s="33">
        <f>IFERROR(IF(NOT($D$7="Sí"),"",IF(OR($F$35="No",AND($F$35="",$M$35=0)),"",IF(NOT($F$35="Sí"),1,IF($M$35&gt;0,2,IF(OR(NOT(OR(D61="",D61="Incluido",D61="Excluido",D61="Importe",D61="Pendiente")),NOT(OR(F61="",F61="Sí",F61="No",F61="Por confirmar")),NOT(IF(LEN(TRIM(E61&amp;""))=0,TRUE,IF(ISNUMBER(E61),AND(E61&gt;=0,ABS(E61-ROUND(E61,2))&lt;0.00000001),FALSE)))),2,IF(OR(D61="",D61="Pendiente"),1,IF(F61&lt;&gt;"Sí",IF(F61="No",2,1),IF(NOT(AND(LEN(TRIM(G61&amp;""))&gt;0,TRIM(G61&amp;"")&lt;&gt;"Pendiente",TRIM(G61&amp;"")&lt;&gt;"Por confirmar",TRIM(G61&amp;"")&lt;&gt;"No consta",TRIM(G61&amp;"")&lt;&gt;"Desconocido",TRIM(G61&amp;"")&lt;&gt;"Sin confirmar",TRIM(G61&amp;"")&lt;&gt;"Por decidir",TRIM(G61&amp;"")&lt;&gt;"Por comprobar")),2,IF(D61="Incluido",IF(OR(LEN(TRIM(E61&amp;""))=0,IF(ISNUMBER(E61),E61=0,FALSE)),0,2),IF(IF(ISNUMBER(E61),AND(E61&gt;=0,ABS(E61-ROUND(E61,2))&lt;0.00000001),FALSE),0,1)))))))))),2)</f>
      </c>
      <c r="N61" s="33" t="n">
        <f>IF(ISNUMBER(M61),IF(M61=0,1,0),0)</f>
        <v>0</v>
      </c>
    </row>
    <row r="62" ht="70" customHeight="1">
      <c r="B62" s="35" t="n">
        <f>B36</f>
        <v>20</v>
      </c>
      <c r="C62" s="40">
        <f>IF(OR($F$36="No",AND($F$36="",$M$36=0)),"",C36)</f>
      </c>
      <c r="D62" s="37"/>
      <c r="E62" s="38"/>
      <c r="F62" s="37"/>
      <c r="G62" s="36"/>
      <c r="H62" s="39">
        <f>IFERROR(IF(AND(ISNUMBER(M62),M62=0),IF(D62="Incluido",0,E62),""),"")</f>
      </c>
      <c r="I62" s="40">
        <f>IF(NOT(ISNUMBER(M62)),"",IF(M62=2,"ROJO",IF(M62=1,"ÁMBAR","VERDE")))</f>
      </c>
      <c r="J62" s="40">
        <f>IFERROR(IF(NOT(ISNUMBER(M62)),"",IF(NOT($F$36="Sí"),"Decidimos si este concepto entra en el alcance común.",IF($M$36&gt;0,"Completamos el concepto común antes de consultar a la subcontrata.",IF(OR(NOT(OR(D62="",D62="Incluido",D62="Excluido",D62="Importe",D62="Pendiente")),NOT(OR(F62="",F62="Sí",F62="No",F62="Por confirmar")),NOT(IF(LEN(TRIM(E62&amp;""))=0,TRUE,IF(ISNUMBER(E62),AND(E62&gt;=0,ABS(E62-ROUND(E62,2))&lt;0.00000001),FALSE)))),"Revisamos opciones e importes numéricos, no negativos y con dos decimales.",IF(OR(D62="",D62="Pendiente"),"Falta aclarar cómo se cubre este concepto.",IF(F62&lt;&gt;"Sí","Confirmamos el mismo alcance, cantidad y calidad, incluida la cobertura adicional.",IF(NOT(AND(LEN(TRIM(G62&amp;""))&gt;0,TRIM(G62&amp;"")&lt;&gt;"Pendiente",TRIM(G62&amp;"")&lt;&gt;"Por confirmar",TRIM(G62&amp;"")&lt;&gt;"No consta",TRIM(G62&amp;"")&lt;&gt;"Desconocido",TRIM(G62&amp;"")&lt;&gt;"Sin confirmar",TRIM(G62&amp;"")&lt;&gt;"Por decidir",TRIM(G62&amp;"")&lt;&gt;"Por comprobar")),"Localizamos la inclusión o el coste de cobertura y quién lo asume.",IF(D62="Incluido",IF(M62=0,"Ya está en la base: adicional cero, sin duplicarlo.","Incluido y adicional positivo se contradicen."),IF(M62=0,"Adicional documentado fuera de la base; lo añadimos una vez.","Falta coste de cobertura explícito; vacío no significa cero."))))))))),"Hay una entrada con error. Corregimos el dato antes de cerrar la comprobación.")</f>
      </c>
      <c r="K62" s="40"/>
      <c r="L62" s="40">
        <f>IFERROR(IF(OR(NOT($D$7="Sí"),NOT($F$36="Sí"),$M$36&gt;0,OR(NOT(OR(D62="",D62="Incluido",D62="Excluido",D62="Importe",D62="Pendiente")),NOT(OR(F62="",F62="Sí",F62="No",F62="Por confirmar")),NOT(IF(LEN(TRIM(E62&amp;""))=0,TRUE,IF(ISNUMBER(E62),AND(E62&gt;=0,ABS(E62-ROUND(E62,2))&lt;0.00000001),FALSE)))),AND(ISNUMBER(M62),M62=0)),"",IF(OR(D62="",D62="Pendiente"),"¿Podéis aclarar si incluye "&amp;C36&amp;" ("&amp;E36&amp;" "&amp;D36&amp;")"&amp;" y en qué partida?",IF(F62&lt;&gt;"Sí","¿Podéis igualar el alcance, cantidad y calidad de "&amp;C36&amp;" ("&amp;E36&amp;" "&amp;D36&amp;")"&amp;" e indicar qué cambia y su importe adicional sin IVA?",IF(NOT(AND(LEN(TRIM(G62&amp;""))&gt;0,TRIM(G62&amp;"")&lt;&gt;"Pendiente",TRIM(G62&amp;"")&lt;&gt;"Por confirmar",TRIM(G62&amp;"")&lt;&gt;"No consta",TRIM(G62&amp;"")&lt;&gt;"Desconocido",TRIM(G62&amp;"")&lt;&gt;"Sin confirmar",TRIM(G62&amp;"")&lt;&gt;"Por decidir",TRIM(G62&amp;"")&lt;&gt;"Por comprobar")),"¿Dónde queda recogido "&amp;C36&amp;" ("&amp;E36&amp;" "&amp;D36&amp;")"&amp;" y quién cubre su alcance?",IF(AND(D62&lt;&gt;"Incluido",NOT(ISNUMBER(E62))),"¿Qué importe adicional sin IVA cubre "&amp;C36&amp;" ("&amp;E36&amp;" "&amp;D36&amp;")"&amp;" y quién lo asume?",IF(D62="Incluido","¿El importe de "&amp;C36&amp;" ("&amp;E36&amp;" "&amp;D36&amp;")"&amp;" ya está en la base o va aparte?","")))))),"Aclaramos los datos con error antes de copiar preguntas.")</f>
      </c>
      <c r="M62" s="33">
        <f>IFERROR(IF(NOT($D$7="Sí"),"",IF(OR($F$36="No",AND($F$36="",$M$36=0)),"",IF(NOT($F$36="Sí"),1,IF($M$36&gt;0,2,IF(OR(NOT(OR(D62="",D62="Incluido",D62="Excluido",D62="Importe",D62="Pendiente")),NOT(OR(F62="",F62="Sí",F62="No",F62="Por confirmar")),NOT(IF(LEN(TRIM(E62&amp;""))=0,TRUE,IF(ISNUMBER(E62),AND(E62&gt;=0,ABS(E62-ROUND(E62,2))&lt;0.00000001),FALSE)))),2,IF(OR(D62="",D62="Pendiente"),1,IF(F62&lt;&gt;"Sí",IF(F62="No",2,1),IF(NOT(AND(LEN(TRIM(G62&amp;""))&gt;0,TRIM(G62&amp;"")&lt;&gt;"Pendiente",TRIM(G62&amp;"")&lt;&gt;"Por confirmar",TRIM(G62&amp;"")&lt;&gt;"No consta",TRIM(G62&amp;"")&lt;&gt;"Desconocido",TRIM(G62&amp;"")&lt;&gt;"Sin confirmar",TRIM(G62&amp;"")&lt;&gt;"Por decidir",TRIM(G62&amp;"")&lt;&gt;"Por comprobar")),2,IF(D62="Incluido",IF(OR(LEN(TRIM(E62&amp;""))=0,IF(ISNUMBER(E62),E62=0,FALSE)),0,2),IF(IF(ISNUMBER(E62),AND(E62&gt;=0,ABS(E62-ROUND(E62,2))&lt;0.00000001),FALSE),0,1)))))))))),2)</f>
      </c>
      <c r="N62" s="33" t="n">
        <f>IF(ISNUMBER(M62),IF(M62=0,1,0),0)</f>
        <v>0</v>
      </c>
    </row>
    <row r="63" ht="22" customHeight="1"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</row>
    <row r="64" ht="22" customHeight="1"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</row>
    <row r="65" ht="22" customHeight="1"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</row>
    <row r="66" ht="25" customHeight="1">
      <c r="B66" s="42" t="str">
        <f>"Oferta 2"&amp;IF(LEN(TRIM(C8&amp;""))&gt;0," · "&amp;C8," · sin activar")</f>
        <v>Oferta 2 · sin activar</v>
      </c>
      <c r="C66" s="42"/>
      <c r="D66" s="42"/>
      <c r="E66" s="42"/>
      <c r="F66" s="42"/>
      <c r="G66" s="42"/>
      <c r="H66" s="42"/>
      <c r="I66" s="42"/>
      <c r="J66" s="42"/>
      <c r="K66" s="42"/>
      <c r="L66" s="42"/>
    </row>
    <row r="67" ht="24" customHeight="1">
      <c r="B67" s="32" t="str">
        <v>Incluido: ya está en la base, sin volver a añadirlo. Importe: va fuera de esa base. Excluido: necesitamos cobertura documentada, su coste y quién la asume. Solo confirmamos el alcance cuando queda igualado.</v>
      </c>
      <c r="C67" s="32"/>
      <c r="D67" s="32"/>
      <c r="E67" s="32"/>
      <c r="F67" s="32"/>
      <c r="G67" s="32"/>
      <c r="H67" s="32"/>
      <c r="I67" s="32"/>
      <c r="J67" s="32"/>
      <c r="K67" s="32"/>
      <c r="L67" s="32"/>
    </row>
    <row r="68" ht="45" customHeight="1">
      <c r="B68" s="34" t="str">
        <v>ID</v>
      </c>
      <c r="C68" s="34" t="str">
        <v>Concepto común</v>
      </c>
      <c r="D68" s="34" t="str">
        <v>Estado</v>
      </c>
      <c r="E68" s="34" t="str">
        <v>Adicional sin IVA</v>
      </c>
      <c r="F68" s="34" t="str">
        <v>¿Alcance igualado?</v>
      </c>
      <c r="G68" s="34" t="str">
        <v>Documento, partida y quién cubre</v>
      </c>
      <c r="H68" s="34" t="str">
        <v>Adicional computable</v>
      </c>
      <c r="I68" s="34" t="str">
        <v>Semáforo</v>
      </c>
      <c r="J68" s="34" t="str">
        <v>Qué comprobamos</v>
      </c>
      <c r="K68" s="34" t="str"/>
      <c r="L68" s="34" t="str">
        <v>Pregunta para la subcontrata</v>
      </c>
    </row>
    <row r="69" ht="70" customHeight="1">
      <c r="B69" s="35" t="n">
        <f>B17</f>
        <v>1</v>
      </c>
      <c r="C69" s="40" t="str">
        <f>IF(OR($F$17="No",AND($F$17="",$M$17=0)),"",C17)</f>
        <v>Ejemplo · estructura por 1 m²</v>
      </c>
      <c r="D69" s="37"/>
      <c r="E69" s="38"/>
      <c r="F69" s="37"/>
      <c r="G69" s="36"/>
      <c r="H69" s="39">
        <f>IFERROR(IF(AND(ISNUMBER(M69),M69=0),IF(D69="Incluido",0,E69),""),"")</f>
      </c>
      <c r="I69" s="40">
        <f>IF(NOT(ISNUMBER(M69)),"",IF(M69=2,"ROJO",IF(M69=1,"ÁMBAR","VERDE")))</f>
      </c>
      <c r="J69" s="40">
        <f>IFERROR(IF(NOT(ISNUMBER(M69)),"",IF(NOT($F$17="Sí"),"Decidimos si este concepto entra en el alcance común.",IF($M$17&gt;0,"Completamos el concepto común antes de consultar a la subcontrata.",IF(OR(NOT(OR(D69="",D69="Incluido",D69="Excluido",D69="Importe",D69="Pendiente")),NOT(OR(F69="",F69="Sí",F69="No",F69="Por confirmar")),NOT(IF(LEN(TRIM(E69&amp;""))=0,TRUE,IF(ISNUMBER(E69),AND(E69&gt;=0,ABS(E69-ROUND(E69,2))&lt;0.00000001),FALSE)))),"Revisamos opciones e importes numéricos, no negativos y con dos decimales.",IF(OR(D69="",D69="Pendiente"),"Falta aclarar cómo se cubre este concepto.",IF(F69&lt;&gt;"Sí","Confirmamos el mismo alcance, cantidad y calidad, incluida la cobertura adicional.",IF(NOT(AND(LEN(TRIM(G69&amp;""))&gt;0,TRIM(G69&amp;"")&lt;&gt;"Pendiente",TRIM(G69&amp;"")&lt;&gt;"Por confirmar",TRIM(G69&amp;"")&lt;&gt;"No consta",TRIM(G69&amp;"")&lt;&gt;"Desconocido",TRIM(G69&amp;"")&lt;&gt;"Sin confirmar",TRIM(G69&amp;"")&lt;&gt;"Por decidir",TRIM(G69&amp;"")&lt;&gt;"Por comprobar")),"Localizamos la inclusión o el coste de cobertura y quién lo asume.",IF(D69="Incluido",IF(M69=0,"Ya está en la base: adicional cero, sin duplicarlo.","Incluido y adicional positivo se contradicen."),IF(M69=0,"Adicional documentado fuera de la base; lo añadimos una vez.","Falta coste de cobertura explícito; vacío no significa cero."))))))))),"Hay una entrada con error. Corregimos el dato antes de cerrar la comprobación.")</f>
      </c>
      <c r="K69" s="40"/>
      <c r="L69" s="40">
        <f>IFERROR(IF(OR(NOT($D$8="Sí"),NOT($F$17="Sí"),$M$17&gt;0,OR(NOT(OR(D69="",D69="Incluido",D69="Excluido",D69="Importe",D69="Pendiente")),NOT(OR(F69="",F69="Sí",F69="No",F69="Por confirmar")),NOT(IF(LEN(TRIM(E69&amp;""))=0,TRUE,IF(ISNUMBER(E69),AND(E69&gt;=0,ABS(E69-ROUND(E69,2))&lt;0.00000001),FALSE)))),AND(ISNUMBER(M69),M69=0)),"",IF(OR(D69="",D69="Pendiente"),"¿Podéis aclarar si incluye "&amp;C17&amp;" ("&amp;E17&amp;" "&amp;D17&amp;")"&amp;" y en qué partida?",IF(F69&lt;&gt;"Sí","¿Podéis igualar el alcance, cantidad y calidad de "&amp;C17&amp;" ("&amp;E17&amp;" "&amp;D17&amp;")"&amp;" e indicar qué cambia y su importe adicional sin IVA?",IF(NOT(AND(LEN(TRIM(G69&amp;""))&gt;0,TRIM(G69&amp;"")&lt;&gt;"Pendiente",TRIM(G69&amp;"")&lt;&gt;"Por confirmar",TRIM(G69&amp;"")&lt;&gt;"No consta",TRIM(G69&amp;"")&lt;&gt;"Desconocido",TRIM(G69&amp;"")&lt;&gt;"Sin confirmar",TRIM(G69&amp;"")&lt;&gt;"Por decidir",TRIM(G69&amp;"")&lt;&gt;"Por comprobar")),"¿Dónde queda recogido "&amp;C17&amp;" ("&amp;E17&amp;" "&amp;D17&amp;")"&amp;" y quién cubre su alcance?",IF(AND(D69&lt;&gt;"Incluido",NOT(ISNUMBER(E69))),"¿Qué importe adicional sin IVA cubre "&amp;C17&amp;" ("&amp;E17&amp;" "&amp;D17&amp;")"&amp;" y quién lo asume?",IF(D69="Incluido","¿El importe de "&amp;C17&amp;" ("&amp;E17&amp;" "&amp;D17&amp;")"&amp;" ya está en la base o va aparte?","")))))),"Aclaramos los datos con error antes de copiar preguntas.")</f>
      </c>
      <c r="M69" s="33">
        <f>IFERROR(IF(NOT($D$8="Sí"),"",IF(OR($F$17="No",AND($F$17="",$M$17=0)),"",IF(NOT($F$17="Sí"),1,IF($M$17&gt;0,2,IF(OR(NOT(OR(D69="",D69="Incluido",D69="Excluido",D69="Importe",D69="Pendiente")),NOT(OR(F69="",F69="Sí",F69="No",F69="Por confirmar")),NOT(IF(LEN(TRIM(E69&amp;""))=0,TRUE,IF(ISNUMBER(E69),AND(E69&gt;=0,ABS(E69-ROUND(E69,2))&lt;0.00000001),FALSE)))),2,IF(OR(D69="",D69="Pendiente"),1,IF(F69&lt;&gt;"Sí",IF(F69="No",2,1),IF(NOT(AND(LEN(TRIM(G69&amp;""))&gt;0,TRIM(G69&amp;"")&lt;&gt;"Pendiente",TRIM(G69&amp;"")&lt;&gt;"Por confirmar",TRIM(G69&amp;"")&lt;&gt;"No consta",TRIM(G69&amp;"")&lt;&gt;"Desconocido",TRIM(G69&amp;"")&lt;&gt;"Sin confirmar",TRIM(G69&amp;"")&lt;&gt;"Por decidir",TRIM(G69&amp;"")&lt;&gt;"Por comprobar")),2,IF(D69="Incluido",IF(OR(LEN(TRIM(E69&amp;""))=0,IF(ISNUMBER(E69),E69=0,FALSE)),0,2),IF(IF(ISNUMBER(E69),AND(E69&gt;=0,ABS(E69-ROUND(E69,2))&lt;0.00000001),FALSE),0,1)))))))))),2)</f>
      </c>
      <c r="N69" s="33" t="n">
        <f>IF(ISNUMBER(M69),IF(M69=0,1,0),0)</f>
        <v>0</v>
      </c>
    </row>
    <row r="70" ht="70" customHeight="1">
      <c r="B70" s="35" t="n">
        <f>B18</f>
        <v>2</v>
      </c>
      <c r="C70" s="40" t="str">
        <f>IF(OR($F$18="No",AND($F$18="",$M$18=0)),"",C18)</f>
        <v>Ejemplo · bombeo compatible</v>
      </c>
      <c r="D70" s="37"/>
      <c r="E70" s="38"/>
      <c r="F70" s="37"/>
      <c r="G70" s="36"/>
      <c r="H70" s="39">
        <f>IFERROR(IF(AND(ISNUMBER(M70),M70=0),IF(D70="Incluido",0,E70),""),"")</f>
      </c>
      <c r="I70" s="40">
        <f>IF(NOT(ISNUMBER(M70)),"",IF(M70=2,"ROJO",IF(M70=1,"ÁMBAR","VERDE")))</f>
      </c>
      <c r="J70" s="40">
        <f>IFERROR(IF(NOT(ISNUMBER(M70)),"",IF(NOT($F$18="Sí"),"Decidimos si este concepto entra en el alcance común.",IF($M$18&gt;0,"Completamos el concepto común antes de consultar a la subcontrata.",IF(OR(NOT(OR(D70="",D70="Incluido",D70="Excluido",D70="Importe",D70="Pendiente")),NOT(OR(F70="",F70="Sí",F70="No",F70="Por confirmar")),NOT(IF(LEN(TRIM(E70&amp;""))=0,TRUE,IF(ISNUMBER(E70),AND(E70&gt;=0,ABS(E70-ROUND(E70,2))&lt;0.00000001),FALSE)))),"Revisamos opciones e importes numéricos, no negativos y con dos decimales.",IF(OR(D70="",D70="Pendiente"),"Falta aclarar cómo se cubre este concepto.",IF(F70&lt;&gt;"Sí","Confirmamos el mismo alcance, cantidad y calidad, incluida la cobertura adicional.",IF(NOT(AND(LEN(TRIM(G70&amp;""))&gt;0,TRIM(G70&amp;"")&lt;&gt;"Pendiente",TRIM(G70&amp;"")&lt;&gt;"Por confirmar",TRIM(G70&amp;"")&lt;&gt;"No consta",TRIM(G70&amp;"")&lt;&gt;"Desconocido",TRIM(G70&amp;"")&lt;&gt;"Sin confirmar",TRIM(G70&amp;"")&lt;&gt;"Por decidir",TRIM(G70&amp;"")&lt;&gt;"Por comprobar")),"Localizamos la inclusión o el coste de cobertura y quién lo asume.",IF(D70="Incluido",IF(M70=0,"Ya está en la base: adicional cero, sin duplicarlo.","Incluido y adicional positivo se contradicen."),IF(M70=0,"Adicional documentado fuera de la base; lo añadimos una vez.","Falta coste de cobertura explícito; vacío no significa cero."))))))))),"Hay una entrada con error. Corregimos el dato antes de cerrar la comprobación.")</f>
      </c>
      <c r="K70" s="40"/>
      <c r="L70" s="40">
        <f>IFERROR(IF(OR(NOT($D$8="Sí"),NOT($F$18="Sí"),$M$18&gt;0,OR(NOT(OR(D70="",D70="Incluido",D70="Excluido",D70="Importe",D70="Pendiente")),NOT(OR(F70="",F70="Sí",F70="No",F70="Por confirmar")),NOT(IF(LEN(TRIM(E70&amp;""))=0,TRUE,IF(ISNUMBER(E70),AND(E70&gt;=0,ABS(E70-ROUND(E70,2))&lt;0.00000001),FALSE)))),AND(ISNUMBER(M70),M70=0)),"",IF(OR(D70="",D70="Pendiente"),"¿Podéis aclarar si incluye "&amp;C18&amp;" ("&amp;E18&amp;" "&amp;D18&amp;")"&amp;" y en qué partida?",IF(F70&lt;&gt;"Sí","¿Podéis igualar el alcance, cantidad y calidad de "&amp;C18&amp;" ("&amp;E18&amp;" "&amp;D18&amp;")"&amp;" e indicar qué cambia y su importe adicional sin IVA?",IF(NOT(AND(LEN(TRIM(G70&amp;""))&gt;0,TRIM(G70&amp;"")&lt;&gt;"Pendiente",TRIM(G70&amp;"")&lt;&gt;"Por confirmar",TRIM(G70&amp;"")&lt;&gt;"No consta",TRIM(G70&amp;"")&lt;&gt;"Desconocido",TRIM(G70&amp;"")&lt;&gt;"Sin confirmar",TRIM(G70&amp;"")&lt;&gt;"Por decidir",TRIM(G70&amp;"")&lt;&gt;"Por comprobar")),"¿Dónde queda recogido "&amp;C18&amp;" ("&amp;E18&amp;" "&amp;D18&amp;")"&amp;" y quién cubre su alcance?",IF(AND(D70&lt;&gt;"Incluido",NOT(ISNUMBER(E70))),"¿Qué importe adicional sin IVA cubre "&amp;C18&amp;" ("&amp;E18&amp;" "&amp;D18&amp;")"&amp;" y quién lo asume?",IF(D70="Incluido","¿El importe de "&amp;C18&amp;" ("&amp;E18&amp;" "&amp;D18&amp;")"&amp;" ya está en la base o va aparte?","")))))),"Aclaramos los datos con error antes de copiar preguntas.")</f>
      </c>
      <c r="M70" s="33">
        <f>IFERROR(IF(NOT($D$8="Sí"),"",IF(OR($F$18="No",AND($F$18="",$M$18=0)),"",IF(NOT($F$18="Sí"),1,IF($M$18&gt;0,2,IF(OR(NOT(OR(D70="",D70="Incluido",D70="Excluido",D70="Importe",D70="Pendiente")),NOT(OR(F70="",F70="Sí",F70="No",F70="Por confirmar")),NOT(IF(LEN(TRIM(E70&amp;""))=0,TRUE,IF(ISNUMBER(E70),AND(E70&gt;=0,ABS(E70-ROUND(E70,2))&lt;0.00000001),FALSE)))),2,IF(OR(D70="",D70="Pendiente"),1,IF(F70&lt;&gt;"Sí",IF(F70="No",2,1),IF(NOT(AND(LEN(TRIM(G70&amp;""))&gt;0,TRIM(G70&amp;"")&lt;&gt;"Pendiente",TRIM(G70&amp;"")&lt;&gt;"Por confirmar",TRIM(G70&amp;"")&lt;&gt;"No consta",TRIM(G70&amp;"")&lt;&gt;"Desconocido",TRIM(G70&amp;"")&lt;&gt;"Sin confirmar",TRIM(G70&amp;"")&lt;&gt;"Por decidir",TRIM(G70&amp;"")&lt;&gt;"Por comprobar")),2,IF(D70="Incluido",IF(OR(LEN(TRIM(E70&amp;""))=0,IF(ISNUMBER(E70),E70=0,FALSE)),0,2),IF(IF(ISNUMBER(E70),AND(E70&gt;=0,ABS(E70-ROUND(E70,2))&lt;0.00000001),FALSE),0,1)))))))))),2)</f>
      </c>
      <c r="N70" s="33" t="n">
        <f>IF(ISNUMBER(M70),IF(M70=0,1,0),0)</f>
        <v>0</v>
      </c>
    </row>
    <row r="71" ht="70" customHeight="1">
      <c r="B71" s="35" t="n">
        <f>B19</f>
        <v>3</v>
      </c>
      <c r="C71" s="40">
        <f>IF(OR($F$19="No",AND($F$19="",$M$19=0)),"",C19)</f>
      </c>
      <c r="D71" s="37"/>
      <c r="E71" s="38"/>
      <c r="F71" s="37"/>
      <c r="G71" s="36"/>
      <c r="H71" s="39">
        <f>IFERROR(IF(AND(ISNUMBER(M71),M71=0),IF(D71="Incluido",0,E71),""),"")</f>
      </c>
      <c r="I71" s="40">
        <f>IF(NOT(ISNUMBER(M71)),"",IF(M71=2,"ROJO",IF(M71=1,"ÁMBAR","VERDE")))</f>
      </c>
      <c r="J71" s="40">
        <f>IFERROR(IF(NOT(ISNUMBER(M71)),"",IF(NOT($F$19="Sí"),"Decidimos si este concepto entra en el alcance común.",IF($M$19&gt;0,"Completamos el concepto común antes de consultar a la subcontrata.",IF(OR(NOT(OR(D71="",D71="Incluido",D71="Excluido",D71="Importe",D71="Pendiente")),NOT(OR(F71="",F71="Sí",F71="No",F71="Por confirmar")),NOT(IF(LEN(TRIM(E71&amp;""))=0,TRUE,IF(ISNUMBER(E71),AND(E71&gt;=0,ABS(E71-ROUND(E71,2))&lt;0.00000001),FALSE)))),"Revisamos opciones e importes numéricos, no negativos y con dos decimales.",IF(OR(D71="",D71="Pendiente"),"Falta aclarar cómo se cubre este concepto.",IF(F71&lt;&gt;"Sí","Confirmamos el mismo alcance, cantidad y calidad, incluida la cobertura adicional.",IF(NOT(AND(LEN(TRIM(G71&amp;""))&gt;0,TRIM(G71&amp;"")&lt;&gt;"Pendiente",TRIM(G71&amp;"")&lt;&gt;"Por confirmar",TRIM(G71&amp;"")&lt;&gt;"No consta",TRIM(G71&amp;"")&lt;&gt;"Desconocido",TRIM(G71&amp;"")&lt;&gt;"Sin confirmar",TRIM(G71&amp;"")&lt;&gt;"Por decidir",TRIM(G71&amp;"")&lt;&gt;"Por comprobar")),"Localizamos la inclusión o el coste de cobertura y quién lo asume.",IF(D71="Incluido",IF(M71=0,"Ya está en la base: adicional cero, sin duplicarlo.","Incluido y adicional positivo se contradicen."),IF(M71=0,"Adicional documentado fuera de la base; lo añadimos una vez.","Falta coste de cobertura explícito; vacío no significa cero."))))))))),"Hay una entrada con error. Corregimos el dato antes de cerrar la comprobación.")</f>
      </c>
      <c r="K71" s="40"/>
      <c r="L71" s="40">
        <f>IFERROR(IF(OR(NOT($D$8="Sí"),NOT($F$19="Sí"),$M$19&gt;0,OR(NOT(OR(D71="",D71="Incluido",D71="Excluido",D71="Importe",D71="Pendiente")),NOT(OR(F71="",F71="Sí",F71="No",F71="Por confirmar")),NOT(IF(LEN(TRIM(E71&amp;""))=0,TRUE,IF(ISNUMBER(E71),AND(E71&gt;=0,ABS(E71-ROUND(E71,2))&lt;0.00000001),FALSE)))),AND(ISNUMBER(M71),M71=0)),"",IF(OR(D71="",D71="Pendiente"),"¿Podéis aclarar si incluye "&amp;C19&amp;" ("&amp;E19&amp;" "&amp;D19&amp;")"&amp;" y en qué partida?",IF(F71&lt;&gt;"Sí","¿Podéis igualar el alcance, cantidad y calidad de "&amp;C19&amp;" ("&amp;E19&amp;" "&amp;D19&amp;")"&amp;" e indicar qué cambia y su importe adicional sin IVA?",IF(NOT(AND(LEN(TRIM(G71&amp;""))&gt;0,TRIM(G71&amp;"")&lt;&gt;"Pendiente",TRIM(G71&amp;"")&lt;&gt;"Por confirmar",TRIM(G71&amp;"")&lt;&gt;"No consta",TRIM(G71&amp;"")&lt;&gt;"Desconocido",TRIM(G71&amp;"")&lt;&gt;"Sin confirmar",TRIM(G71&amp;"")&lt;&gt;"Por decidir",TRIM(G71&amp;"")&lt;&gt;"Por comprobar")),"¿Dónde queda recogido "&amp;C19&amp;" ("&amp;E19&amp;" "&amp;D19&amp;")"&amp;" y quién cubre su alcance?",IF(AND(D71&lt;&gt;"Incluido",NOT(ISNUMBER(E71))),"¿Qué importe adicional sin IVA cubre "&amp;C19&amp;" ("&amp;E19&amp;" "&amp;D19&amp;")"&amp;" y quién lo asume?",IF(D71="Incluido","¿El importe de "&amp;C19&amp;" ("&amp;E19&amp;" "&amp;D19&amp;")"&amp;" ya está en la base o va aparte?","")))))),"Aclaramos los datos con error antes de copiar preguntas.")</f>
      </c>
      <c r="M71" s="33">
        <f>IFERROR(IF(NOT($D$8="Sí"),"",IF(OR($F$19="No",AND($F$19="",$M$19=0)),"",IF(NOT($F$19="Sí"),1,IF($M$19&gt;0,2,IF(OR(NOT(OR(D71="",D71="Incluido",D71="Excluido",D71="Importe",D71="Pendiente")),NOT(OR(F71="",F71="Sí",F71="No",F71="Por confirmar")),NOT(IF(LEN(TRIM(E71&amp;""))=0,TRUE,IF(ISNUMBER(E71),AND(E71&gt;=0,ABS(E71-ROUND(E71,2))&lt;0.00000001),FALSE)))),2,IF(OR(D71="",D71="Pendiente"),1,IF(F71&lt;&gt;"Sí",IF(F71="No",2,1),IF(NOT(AND(LEN(TRIM(G71&amp;""))&gt;0,TRIM(G71&amp;"")&lt;&gt;"Pendiente",TRIM(G71&amp;"")&lt;&gt;"Por confirmar",TRIM(G71&amp;"")&lt;&gt;"No consta",TRIM(G71&amp;"")&lt;&gt;"Desconocido",TRIM(G71&amp;"")&lt;&gt;"Sin confirmar",TRIM(G71&amp;"")&lt;&gt;"Por decidir",TRIM(G71&amp;"")&lt;&gt;"Por comprobar")),2,IF(D71="Incluido",IF(OR(LEN(TRIM(E71&amp;""))=0,IF(ISNUMBER(E71),E71=0,FALSE)),0,2),IF(IF(ISNUMBER(E71),AND(E71&gt;=0,ABS(E71-ROUND(E71,2))&lt;0.00000001),FALSE),0,1)))))))))),2)</f>
      </c>
      <c r="N71" s="33" t="n">
        <f>IF(ISNUMBER(M71),IF(M71=0,1,0),0)</f>
        <v>0</v>
      </c>
    </row>
    <row r="72" ht="70" customHeight="1">
      <c r="B72" s="35" t="n">
        <f>B20</f>
        <v>4</v>
      </c>
      <c r="C72" s="40">
        <f>IF(OR($F$20="No",AND($F$20="",$M$20=0)),"",C20)</f>
      </c>
      <c r="D72" s="37"/>
      <c r="E72" s="38"/>
      <c r="F72" s="37"/>
      <c r="G72" s="36"/>
      <c r="H72" s="39">
        <f>IFERROR(IF(AND(ISNUMBER(M72),M72=0),IF(D72="Incluido",0,E72),""),"")</f>
      </c>
      <c r="I72" s="40">
        <f>IF(NOT(ISNUMBER(M72)),"",IF(M72=2,"ROJO",IF(M72=1,"ÁMBAR","VERDE")))</f>
      </c>
      <c r="J72" s="40">
        <f>IFERROR(IF(NOT(ISNUMBER(M72)),"",IF(NOT($F$20="Sí"),"Decidimos si este concepto entra en el alcance común.",IF($M$20&gt;0,"Completamos el concepto común antes de consultar a la subcontrata.",IF(OR(NOT(OR(D72="",D72="Incluido",D72="Excluido",D72="Importe",D72="Pendiente")),NOT(OR(F72="",F72="Sí",F72="No",F72="Por confirmar")),NOT(IF(LEN(TRIM(E72&amp;""))=0,TRUE,IF(ISNUMBER(E72),AND(E72&gt;=0,ABS(E72-ROUND(E72,2))&lt;0.00000001),FALSE)))),"Revisamos opciones e importes numéricos, no negativos y con dos decimales.",IF(OR(D72="",D72="Pendiente"),"Falta aclarar cómo se cubre este concepto.",IF(F72&lt;&gt;"Sí","Confirmamos el mismo alcance, cantidad y calidad, incluida la cobertura adicional.",IF(NOT(AND(LEN(TRIM(G72&amp;""))&gt;0,TRIM(G72&amp;"")&lt;&gt;"Pendiente",TRIM(G72&amp;"")&lt;&gt;"Por confirmar",TRIM(G72&amp;"")&lt;&gt;"No consta",TRIM(G72&amp;"")&lt;&gt;"Desconocido",TRIM(G72&amp;"")&lt;&gt;"Sin confirmar",TRIM(G72&amp;"")&lt;&gt;"Por decidir",TRIM(G72&amp;"")&lt;&gt;"Por comprobar")),"Localizamos la inclusión o el coste de cobertura y quién lo asume.",IF(D72="Incluido",IF(M72=0,"Ya está en la base: adicional cero, sin duplicarlo.","Incluido y adicional positivo se contradicen."),IF(M72=0,"Adicional documentado fuera de la base; lo añadimos una vez.","Falta coste de cobertura explícito; vacío no significa cero."))))))))),"Hay una entrada con error. Corregimos el dato antes de cerrar la comprobación.")</f>
      </c>
      <c r="K72" s="40"/>
      <c r="L72" s="40">
        <f>IFERROR(IF(OR(NOT($D$8="Sí"),NOT($F$20="Sí"),$M$20&gt;0,OR(NOT(OR(D72="",D72="Incluido",D72="Excluido",D72="Importe",D72="Pendiente")),NOT(OR(F72="",F72="Sí",F72="No",F72="Por confirmar")),NOT(IF(LEN(TRIM(E72&amp;""))=0,TRUE,IF(ISNUMBER(E72),AND(E72&gt;=0,ABS(E72-ROUND(E72,2))&lt;0.00000001),FALSE)))),AND(ISNUMBER(M72),M72=0)),"",IF(OR(D72="",D72="Pendiente"),"¿Podéis aclarar si incluye "&amp;C20&amp;" ("&amp;E20&amp;" "&amp;D20&amp;")"&amp;" y en qué partida?",IF(F72&lt;&gt;"Sí","¿Podéis igualar el alcance, cantidad y calidad de "&amp;C20&amp;" ("&amp;E20&amp;" "&amp;D20&amp;")"&amp;" e indicar qué cambia y su importe adicional sin IVA?",IF(NOT(AND(LEN(TRIM(G72&amp;""))&gt;0,TRIM(G72&amp;"")&lt;&gt;"Pendiente",TRIM(G72&amp;"")&lt;&gt;"Por confirmar",TRIM(G72&amp;"")&lt;&gt;"No consta",TRIM(G72&amp;"")&lt;&gt;"Desconocido",TRIM(G72&amp;"")&lt;&gt;"Sin confirmar",TRIM(G72&amp;"")&lt;&gt;"Por decidir",TRIM(G72&amp;"")&lt;&gt;"Por comprobar")),"¿Dónde queda recogido "&amp;C20&amp;" ("&amp;E20&amp;" "&amp;D20&amp;")"&amp;" y quién cubre su alcance?",IF(AND(D72&lt;&gt;"Incluido",NOT(ISNUMBER(E72))),"¿Qué importe adicional sin IVA cubre "&amp;C20&amp;" ("&amp;E20&amp;" "&amp;D20&amp;")"&amp;" y quién lo asume?",IF(D72="Incluido","¿El importe de "&amp;C20&amp;" ("&amp;E20&amp;" "&amp;D20&amp;")"&amp;" ya está en la base o va aparte?","")))))),"Aclaramos los datos con error antes de copiar preguntas.")</f>
      </c>
      <c r="M72" s="33">
        <f>IFERROR(IF(NOT($D$8="Sí"),"",IF(OR($F$20="No",AND($F$20="",$M$20=0)),"",IF(NOT($F$20="Sí"),1,IF($M$20&gt;0,2,IF(OR(NOT(OR(D72="",D72="Incluido",D72="Excluido",D72="Importe",D72="Pendiente")),NOT(OR(F72="",F72="Sí",F72="No",F72="Por confirmar")),NOT(IF(LEN(TRIM(E72&amp;""))=0,TRUE,IF(ISNUMBER(E72),AND(E72&gt;=0,ABS(E72-ROUND(E72,2))&lt;0.00000001),FALSE)))),2,IF(OR(D72="",D72="Pendiente"),1,IF(F72&lt;&gt;"Sí",IF(F72="No",2,1),IF(NOT(AND(LEN(TRIM(G72&amp;""))&gt;0,TRIM(G72&amp;"")&lt;&gt;"Pendiente",TRIM(G72&amp;"")&lt;&gt;"Por confirmar",TRIM(G72&amp;"")&lt;&gt;"No consta",TRIM(G72&amp;"")&lt;&gt;"Desconocido",TRIM(G72&amp;"")&lt;&gt;"Sin confirmar",TRIM(G72&amp;"")&lt;&gt;"Por decidir",TRIM(G72&amp;"")&lt;&gt;"Por comprobar")),2,IF(D72="Incluido",IF(OR(LEN(TRIM(E72&amp;""))=0,IF(ISNUMBER(E72),E72=0,FALSE)),0,2),IF(IF(ISNUMBER(E72),AND(E72&gt;=0,ABS(E72-ROUND(E72,2))&lt;0.00000001),FALSE),0,1)))))))))),2)</f>
      </c>
      <c r="N72" s="33" t="n">
        <f>IF(ISNUMBER(M72),IF(M72=0,1,0),0)</f>
        <v>0</v>
      </c>
    </row>
    <row r="73" ht="70" customHeight="1">
      <c r="B73" s="35" t="n">
        <f>B21</f>
        <v>5</v>
      </c>
      <c r="C73" s="40">
        <f>IF(OR($F$21="No",AND($F$21="",$M$21=0)),"",C21)</f>
      </c>
      <c r="D73" s="37"/>
      <c r="E73" s="38"/>
      <c r="F73" s="37"/>
      <c r="G73" s="36"/>
      <c r="H73" s="39">
        <f>IFERROR(IF(AND(ISNUMBER(M73),M73=0),IF(D73="Incluido",0,E73),""),"")</f>
      </c>
      <c r="I73" s="40">
        <f>IF(NOT(ISNUMBER(M73)),"",IF(M73=2,"ROJO",IF(M73=1,"ÁMBAR","VERDE")))</f>
      </c>
      <c r="J73" s="40">
        <f>IFERROR(IF(NOT(ISNUMBER(M73)),"",IF(NOT($F$21="Sí"),"Decidimos si este concepto entra en el alcance común.",IF($M$21&gt;0,"Completamos el concepto común antes de consultar a la subcontrata.",IF(OR(NOT(OR(D73="",D73="Incluido",D73="Excluido",D73="Importe",D73="Pendiente")),NOT(OR(F73="",F73="Sí",F73="No",F73="Por confirmar")),NOT(IF(LEN(TRIM(E73&amp;""))=0,TRUE,IF(ISNUMBER(E73),AND(E73&gt;=0,ABS(E73-ROUND(E73,2))&lt;0.00000001),FALSE)))),"Revisamos opciones e importes numéricos, no negativos y con dos decimales.",IF(OR(D73="",D73="Pendiente"),"Falta aclarar cómo se cubre este concepto.",IF(F73&lt;&gt;"Sí","Confirmamos el mismo alcance, cantidad y calidad, incluida la cobertura adicional.",IF(NOT(AND(LEN(TRIM(G73&amp;""))&gt;0,TRIM(G73&amp;"")&lt;&gt;"Pendiente",TRIM(G73&amp;"")&lt;&gt;"Por confirmar",TRIM(G73&amp;"")&lt;&gt;"No consta",TRIM(G73&amp;"")&lt;&gt;"Desconocido",TRIM(G73&amp;"")&lt;&gt;"Sin confirmar",TRIM(G73&amp;"")&lt;&gt;"Por decidir",TRIM(G73&amp;"")&lt;&gt;"Por comprobar")),"Localizamos la inclusión o el coste de cobertura y quién lo asume.",IF(D73="Incluido",IF(M73=0,"Ya está en la base: adicional cero, sin duplicarlo.","Incluido y adicional positivo se contradicen."),IF(M73=0,"Adicional documentado fuera de la base; lo añadimos una vez.","Falta coste de cobertura explícito; vacío no significa cero."))))))))),"Hay una entrada con error. Corregimos el dato antes de cerrar la comprobación.")</f>
      </c>
      <c r="K73" s="40"/>
      <c r="L73" s="40">
        <f>IFERROR(IF(OR(NOT($D$8="Sí"),NOT($F$21="Sí"),$M$21&gt;0,OR(NOT(OR(D73="",D73="Incluido",D73="Excluido",D73="Importe",D73="Pendiente")),NOT(OR(F73="",F73="Sí",F73="No",F73="Por confirmar")),NOT(IF(LEN(TRIM(E73&amp;""))=0,TRUE,IF(ISNUMBER(E73),AND(E73&gt;=0,ABS(E73-ROUND(E73,2))&lt;0.00000001),FALSE)))),AND(ISNUMBER(M73),M73=0)),"",IF(OR(D73="",D73="Pendiente"),"¿Podéis aclarar si incluye "&amp;C21&amp;" ("&amp;E21&amp;" "&amp;D21&amp;")"&amp;" y en qué partida?",IF(F73&lt;&gt;"Sí","¿Podéis igualar el alcance, cantidad y calidad de "&amp;C21&amp;" ("&amp;E21&amp;" "&amp;D21&amp;")"&amp;" e indicar qué cambia y su importe adicional sin IVA?",IF(NOT(AND(LEN(TRIM(G73&amp;""))&gt;0,TRIM(G73&amp;"")&lt;&gt;"Pendiente",TRIM(G73&amp;"")&lt;&gt;"Por confirmar",TRIM(G73&amp;"")&lt;&gt;"No consta",TRIM(G73&amp;"")&lt;&gt;"Desconocido",TRIM(G73&amp;"")&lt;&gt;"Sin confirmar",TRIM(G73&amp;"")&lt;&gt;"Por decidir",TRIM(G73&amp;"")&lt;&gt;"Por comprobar")),"¿Dónde queda recogido "&amp;C21&amp;" ("&amp;E21&amp;" "&amp;D21&amp;")"&amp;" y quién cubre su alcance?",IF(AND(D73&lt;&gt;"Incluido",NOT(ISNUMBER(E73))),"¿Qué importe adicional sin IVA cubre "&amp;C21&amp;" ("&amp;E21&amp;" "&amp;D21&amp;")"&amp;" y quién lo asume?",IF(D73="Incluido","¿El importe de "&amp;C21&amp;" ("&amp;E21&amp;" "&amp;D21&amp;")"&amp;" ya está en la base o va aparte?","")))))),"Aclaramos los datos con error antes de copiar preguntas.")</f>
      </c>
      <c r="M73" s="33">
        <f>IFERROR(IF(NOT($D$8="Sí"),"",IF(OR($F$21="No",AND($F$21="",$M$21=0)),"",IF(NOT($F$21="Sí"),1,IF($M$21&gt;0,2,IF(OR(NOT(OR(D73="",D73="Incluido",D73="Excluido",D73="Importe",D73="Pendiente")),NOT(OR(F73="",F73="Sí",F73="No",F73="Por confirmar")),NOT(IF(LEN(TRIM(E73&amp;""))=0,TRUE,IF(ISNUMBER(E73),AND(E73&gt;=0,ABS(E73-ROUND(E73,2))&lt;0.00000001),FALSE)))),2,IF(OR(D73="",D73="Pendiente"),1,IF(F73&lt;&gt;"Sí",IF(F73="No",2,1),IF(NOT(AND(LEN(TRIM(G73&amp;""))&gt;0,TRIM(G73&amp;"")&lt;&gt;"Pendiente",TRIM(G73&amp;"")&lt;&gt;"Por confirmar",TRIM(G73&amp;"")&lt;&gt;"No consta",TRIM(G73&amp;"")&lt;&gt;"Desconocido",TRIM(G73&amp;"")&lt;&gt;"Sin confirmar",TRIM(G73&amp;"")&lt;&gt;"Por decidir",TRIM(G73&amp;"")&lt;&gt;"Por comprobar")),2,IF(D73="Incluido",IF(OR(LEN(TRIM(E73&amp;""))=0,IF(ISNUMBER(E73),E73=0,FALSE)),0,2),IF(IF(ISNUMBER(E73),AND(E73&gt;=0,ABS(E73-ROUND(E73,2))&lt;0.00000001),FALSE),0,1)))))))))),2)</f>
      </c>
      <c r="N73" s="33" t="n">
        <f>IF(ISNUMBER(M73),IF(M73=0,1,0),0)</f>
        <v>0</v>
      </c>
    </row>
    <row r="74" ht="70" customHeight="1">
      <c r="B74" s="35" t="n">
        <f>B22</f>
        <v>6</v>
      </c>
      <c r="C74" s="40">
        <f>IF(OR($F$22="No",AND($F$22="",$M$22=0)),"",C22)</f>
      </c>
      <c r="D74" s="37"/>
      <c r="E74" s="38"/>
      <c r="F74" s="37"/>
      <c r="G74" s="36"/>
      <c r="H74" s="39">
        <f>IFERROR(IF(AND(ISNUMBER(M74),M74=0),IF(D74="Incluido",0,E74),""),"")</f>
      </c>
      <c r="I74" s="40">
        <f>IF(NOT(ISNUMBER(M74)),"",IF(M74=2,"ROJO",IF(M74=1,"ÁMBAR","VERDE")))</f>
      </c>
      <c r="J74" s="40">
        <f>IFERROR(IF(NOT(ISNUMBER(M74)),"",IF(NOT($F$22="Sí"),"Decidimos si este concepto entra en el alcance común.",IF($M$22&gt;0,"Completamos el concepto común antes de consultar a la subcontrata.",IF(OR(NOT(OR(D74="",D74="Incluido",D74="Excluido",D74="Importe",D74="Pendiente")),NOT(OR(F74="",F74="Sí",F74="No",F74="Por confirmar")),NOT(IF(LEN(TRIM(E74&amp;""))=0,TRUE,IF(ISNUMBER(E74),AND(E74&gt;=0,ABS(E74-ROUND(E74,2))&lt;0.00000001),FALSE)))),"Revisamos opciones e importes numéricos, no negativos y con dos decimales.",IF(OR(D74="",D74="Pendiente"),"Falta aclarar cómo se cubre este concepto.",IF(F74&lt;&gt;"Sí","Confirmamos el mismo alcance, cantidad y calidad, incluida la cobertura adicional.",IF(NOT(AND(LEN(TRIM(G74&amp;""))&gt;0,TRIM(G74&amp;"")&lt;&gt;"Pendiente",TRIM(G74&amp;"")&lt;&gt;"Por confirmar",TRIM(G74&amp;"")&lt;&gt;"No consta",TRIM(G74&amp;"")&lt;&gt;"Desconocido",TRIM(G74&amp;"")&lt;&gt;"Sin confirmar",TRIM(G74&amp;"")&lt;&gt;"Por decidir",TRIM(G74&amp;"")&lt;&gt;"Por comprobar")),"Localizamos la inclusión o el coste de cobertura y quién lo asume.",IF(D74="Incluido",IF(M74=0,"Ya está en la base: adicional cero, sin duplicarlo.","Incluido y adicional positivo se contradicen."),IF(M74=0,"Adicional documentado fuera de la base; lo añadimos una vez.","Falta coste de cobertura explícito; vacío no significa cero."))))))))),"Hay una entrada con error. Corregimos el dato antes de cerrar la comprobación.")</f>
      </c>
      <c r="K74" s="40"/>
      <c r="L74" s="40">
        <f>IFERROR(IF(OR(NOT($D$8="Sí"),NOT($F$22="Sí"),$M$22&gt;0,OR(NOT(OR(D74="",D74="Incluido",D74="Excluido",D74="Importe",D74="Pendiente")),NOT(OR(F74="",F74="Sí",F74="No",F74="Por confirmar")),NOT(IF(LEN(TRIM(E74&amp;""))=0,TRUE,IF(ISNUMBER(E74),AND(E74&gt;=0,ABS(E74-ROUND(E74,2))&lt;0.00000001),FALSE)))),AND(ISNUMBER(M74),M74=0)),"",IF(OR(D74="",D74="Pendiente"),"¿Podéis aclarar si incluye "&amp;C22&amp;" ("&amp;E22&amp;" "&amp;D22&amp;")"&amp;" y en qué partida?",IF(F74&lt;&gt;"Sí","¿Podéis igualar el alcance, cantidad y calidad de "&amp;C22&amp;" ("&amp;E22&amp;" "&amp;D22&amp;")"&amp;" e indicar qué cambia y su importe adicional sin IVA?",IF(NOT(AND(LEN(TRIM(G74&amp;""))&gt;0,TRIM(G74&amp;"")&lt;&gt;"Pendiente",TRIM(G74&amp;"")&lt;&gt;"Por confirmar",TRIM(G74&amp;"")&lt;&gt;"No consta",TRIM(G74&amp;"")&lt;&gt;"Desconocido",TRIM(G74&amp;"")&lt;&gt;"Sin confirmar",TRIM(G74&amp;"")&lt;&gt;"Por decidir",TRIM(G74&amp;"")&lt;&gt;"Por comprobar")),"¿Dónde queda recogido "&amp;C22&amp;" ("&amp;E22&amp;" "&amp;D22&amp;")"&amp;" y quién cubre su alcance?",IF(AND(D74&lt;&gt;"Incluido",NOT(ISNUMBER(E74))),"¿Qué importe adicional sin IVA cubre "&amp;C22&amp;" ("&amp;E22&amp;" "&amp;D22&amp;")"&amp;" y quién lo asume?",IF(D74="Incluido","¿El importe de "&amp;C22&amp;" ("&amp;E22&amp;" "&amp;D22&amp;")"&amp;" ya está en la base o va aparte?","")))))),"Aclaramos los datos con error antes de copiar preguntas.")</f>
      </c>
      <c r="M74" s="33">
        <f>IFERROR(IF(NOT($D$8="Sí"),"",IF(OR($F$22="No",AND($F$22="",$M$22=0)),"",IF(NOT($F$22="Sí"),1,IF($M$22&gt;0,2,IF(OR(NOT(OR(D74="",D74="Incluido",D74="Excluido",D74="Importe",D74="Pendiente")),NOT(OR(F74="",F74="Sí",F74="No",F74="Por confirmar")),NOT(IF(LEN(TRIM(E74&amp;""))=0,TRUE,IF(ISNUMBER(E74),AND(E74&gt;=0,ABS(E74-ROUND(E74,2))&lt;0.00000001),FALSE)))),2,IF(OR(D74="",D74="Pendiente"),1,IF(F74&lt;&gt;"Sí",IF(F74="No",2,1),IF(NOT(AND(LEN(TRIM(G74&amp;""))&gt;0,TRIM(G74&amp;"")&lt;&gt;"Pendiente",TRIM(G74&amp;"")&lt;&gt;"Por confirmar",TRIM(G74&amp;"")&lt;&gt;"No consta",TRIM(G74&amp;"")&lt;&gt;"Desconocido",TRIM(G74&amp;"")&lt;&gt;"Sin confirmar",TRIM(G74&amp;"")&lt;&gt;"Por decidir",TRIM(G74&amp;"")&lt;&gt;"Por comprobar")),2,IF(D74="Incluido",IF(OR(LEN(TRIM(E74&amp;""))=0,IF(ISNUMBER(E74),E74=0,FALSE)),0,2),IF(IF(ISNUMBER(E74),AND(E74&gt;=0,ABS(E74-ROUND(E74,2))&lt;0.00000001),FALSE),0,1)))))))))),2)</f>
      </c>
      <c r="N74" s="33" t="n">
        <f>IF(ISNUMBER(M74),IF(M74=0,1,0),0)</f>
        <v>0</v>
      </c>
    </row>
    <row r="75" ht="70" customHeight="1">
      <c r="B75" s="35" t="n">
        <f>B23</f>
        <v>7</v>
      </c>
      <c r="C75" s="40">
        <f>IF(OR($F$23="No",AND($F$23="",$M$23=0)),"",C23)</f>
      </c>
      <c r="D75" s="37"/>
      <c r="E75" s="38"/>
      <c r="F75" s="37"/>
      <c r="G75" s="36"/>
      <c r="H75" s="39">
        <f>IFERROR(IF(AND(ISNUMBER(M75),M75=0),IF(D75="Incluido",0,E75),""),"")</f>
      </c>
      <c r="I75" s="40">
        <f>IF(NOT(ISNUMBER(M75)),"",IF(M75=2,"ROJO",IF(M75=1,"ÁMBAR","VERDE")))</f>
      </c>
      <c r="J75" s="40">
        <f>IFERROR(IF(NOT(ISNUMBER(M75)),"",IF(NOT($F$23="Sí"),"Decidimos si este concepto entra en el alcance común.",IF($M$23&gt;0,"Completamos el concepto común antes de consultar a la subcontrata.",IF(OR(NOT(OR(D75="",D75="Incluido",D75="Excluido",D75="Importe",D75="Pendiente")),NOT(OR(F75="",F75="Sí",F75="No",F75="Por confirmar")),NOT(IF(LEN(TRIM(E75&amp;""))=0,TRUE,IF(ISNUMBER(E75),AND(E75&gt;=0,ABS(E75-ROUND(E75,2))&lt;0.00000001),FALSE)))),"Revisamos opciones e importes numéricos, no negativos y con dos decimales.",IF(OR(D75="",D75="Pendiente"),"Falta aclarar cómo se cubre este concepto.",IF(F75&lt;&gt;"Sí","Confirmamos el mismo alcance, cantidad y calidad, incluida la cobertura adicional.",IF(NOT(AND(LEN(TRIM(G75&amp;""))&gt;0,TRIM(G75&amp;"")&lt;&gt;"Pendiente",TRIM(G75&amp;"")&lt;&gt;"Por confirmar",TRIM(G75&amp;"")&lt;&gt;"No consta",TRIM(G75&amp;"")&lt;&gt;"Desconocido",TRIM(G75&amp;"")&lt;&gt;"Sin confirmar",TRIM(G75&amp;"")&lt;&gt;"Por decidir",TRIM(G75&amp;"")&lt;&gt;"Por comprobar")),"Localizamos la inclusión o el coste de cobertura y quién lo asume.",IF(D75="Incluido",IF(M75=0,"Ya está en la base: adicional cero, sin duplicarlo.","Incluido y adicional positivo se contradicen."),IF(M75=0,"Adicional documentado fuera de la base; lo añadimos una vez.","Falta coste de cobertura explícito; vacío no significa cero."))))))))),"Hay una entrada con error. Corregimos el dato antes de cerrar la comprobación.")</f>
      </c>
      <c r="K75" s="40"/>
      <c r="L75" s="40">
        <f>IFERROR(IF(OR(NOT($D$8="Sí"),NOT($F$23="Sí"),$M$23&gt;0,OR(NOT(OR(D75="",D75="Incluido",D75="Excluido",D75="Importe",D75="Pendiente")),NOT(OR(F75="",F75="Sí",F75="No",F75="Por confirmar")),NOT(IF(LEN(TRIM(E75&amp;""))=0,TRUE,IF(ISNUMBER(E75),AND(E75&gt;=0,ABS(E75-ROUND(E75,2))&lt;0.00000001),FALSE)))),AND(ISNUMBER(M75),M75=0)),"",IF(OR(D75="",D75="Pendiente"),"¿Podéis aclarar si incluye "&amp;C23&amp;" ("&amp;E23&amp;" "&amp;D23&amp;")"&amp;" y en qué partida?",IF(F75&lt;&gt;"Sí","¿Podéis igualar el alcance, cantidad y calidad de "&amp;C23&amp;" ("&amp;E23&amp;" "&amp;D23&amp;")"&amp;" e indicar qué cambia y su importe adicional sin IVA?",IF(NOT(AND(LEN(TRIM(G75&amp;""))&gt;0,TRIM(G75&amp;"")&lt;&gt;"Pendiente",TRIM(G75&amp;"")&lt;&gt;"Por confirmar",TRIM(G75&amp;"")&lt;&gt;"No consta",TRIM(G75&amp;"")&lt;&gt;"Desconocido",TRIM(G75&amp;"")&lt;&gt;"Sin confirmar",TRIM(G75&amp;"")&lt;&gt;"Por decidir",TRIM(G75&amp;"")&lt;&gt;"Por comprobar")),"¿Dónde queda recogido "&amp;C23&amp;" ("&amp;E23&amp;" "&amp;D23&amp;")"&amp;" y quién cubre su alcance?",IF(AND(D75&lt;&gt;"Incluido",NOT(ISNUMBER(E75))),"¿Qué importe adicional sin IVA cubre "&amp;C23&amp;" ("&amp;E23&amp;" "&amp;D23&amp;")"&amp;" y quién lo asume?",IF(D75="Incluido","¿El importe de "&amp;C23&amp;" ("&amp;E23&amp;" "&amp;D23&amp;")"&amp;" ya está en la base o va aparte?","")))))),"Aclaramos los datos con error antes de copiar preguntas.")</f>
      </c>
      <c r="M75" s="33">
        <f>IFERROR(IF(NOT($D$8="Sí"),"",IF(OR($F$23="No",AND($F$23="",$M$23=0)),"",IF(NOT($F$23="Sí"),1,IF($M$23&gt;0,2,IF(OR(NOT(OR(D75="",D75="Incluido",D75="Excluido",D75="Importe",D75="Pendiente")),NOT(OR(F75="",F75="Sí",F75="No",F75="Por confirmar")),NOT(IF(LEN(TRIM(E75&amp;""))=0,TRUE,IF(ISNUMBER(E75),AND(E75&gt;=0,ABS(E75-ROUND(E75,2))&lt;0.00000001),FALSE)))),2,IF(OR(D75="",D75="Pendiente"),1,IF(F75&lt;&gt;"Sí",IF(F75="No",2,1),IF(NOT(AND(LEN(TRIM(G75&amp;""))&gt;0,TRIM(G75&amp;"")&lt;&gt;"Pendiente",TRIM(G75&amp;"")&lt;&gt;"Por confirmar",TRIM(G75&amp;"")&lt;&gt;"No consta",TRIM(G75&amp;"")&lt;&gt;"Desconocido",TRIM(G75&amp;"")&lt;&gt;"Sin confirmar",TRIM(G75&amp;"")&lt;&gt;"Por decidir",TRIM(G75&amp;"")&lt;&gt;"Por comprobar")),2,IF(D75="Incluido",IF(OR(LEN(TRIM(E75&amp;""))=0,IF(ISNUMBER(E75),E75=0,FALSE)),0,2),IF(IF(ISNUMBER(E75),AND(E75&gt;=0,ABS(E75-ROUND(E75,2))&lt;0.00000001),FALSE),0,1)))))))))),2)</f>
      </c>
      <c r="N75" s="33" t="n">
        <f>IF(ISNUMBER(M75),IF(M75=0,1,0),0)</f>
        <v>0</v>
      </c>
    </row>
    <row r="76" ht="70" customHeight="1">
      <c r="B76" s="35" t="n">
        <f>B24</f>
        <v>8</v>
      </c>
      <c r="C76" s="40">
        <f>IF(OR($F$24="No",AND($F$24="",$M$24=0)),"",C24)</f>
      </c>
      <c r="D76" s="37"/>
      <c r="E76" s="38"/>
      <c r="F76" s="37"/>
      <c r="G76" s="36"/>
      <c r="H76" s="39">
        <f>IFERROR(IF(AND(ISNUMBER(M76),M76=0),IF(D76="Incluido",0,E76),""),"")</f>
      </c>
      <c r="I76" s="40">
        <f>IF(NOT(ISNUMBER(M76)),"",IF(M76=2,"ROJO",IF(M76=1,"ÁMBAR","VERDE")))</f>
      </c>
      <c r="J76" s="40">
        <f>IFERROR(IF(NOT(ISNUMBER(M76)),"",IF(NOT($F$24="Sí"),"Decidimos si este concepto entra en el alcance común.",IF($M$24&gt;0,"Completamos el concepto común antes de consultar a la subcontrata.",IF(OR(NOT(OR(D76="",D76="Incluido",D76="Excluido",D76="Importe",D76="Pendiente")),NOT(OR(F76="",F76="Sí",F76="No",F76="Por confirmar")),NOT(IF(LEN(TRIM(E76&amp;""))=0,TRUE,IF(ISNUMBER(E76),AND(E76&gt;=0,ABS(E76-ROUND(E76,2))&lt;0.00000001),FALSE)))),"Revisamos opciones e importes numéricos, no negativos y con dos decimales.",IF(OR(D76="",D76="Pendiente"),"Falta aclarar cómo se cubre este concepto.",IF(F76&lt;&gt;"Sí","Confirmamos el mismo alcance, cantidad y calidad, incluida la cobertura adicional.",IF(NOT(AND(LEN(TRIM(G76&amp;""))&gt;0,TRIM(G76&amp;"")&lt;&gt;"Pendiente",TRIM(G76&amp;"")&lt;&gt;"Por confirmar",TRIM(G76&amp;"")&lt;&gt;"No consta",TRIM(G76&amp;"")&lt;&gt;"Desconocido",TRIM(G76&amp;"")&lt;&gt;"Sin confirmar",TRIM(G76&amp;"")&lt;&gt;"Por decidir",TRIM(G76&amp;"")&lt;&gt;"Por comprobar")),"Localizamos la inclusión o el coste de cobertura y quién lo asume.",IF(D76="Incluido",IF(M76=0,"Ya está en la base: adicional cero, sin duplicarlo.","Incluido y adicional positivo se contradicen."),IF(M76=0,"Adicional documentado fuera de la base; lo añadimos una vez.","Falta coste de cobertura explícito; vacío no significa cero."))))))))),"Hay una entrada con error. Corregimos el dato antes de cerrar la comprobación.")</f>
      </c>
      <c r="K76" s="40"/>
      <c r="L76" s="40">
        <f>IFERROR(IF(OR(NOT($D$8="Sí"),NOT($F$24="Sí"),$M$24&gt;0,OR(NOT(OR(D76="",D76="Incluido",D76="Excluido",D76="Importe",D76="Pendiente")),NOT(OR(F76="",F76="Sí",F76="No",F76="Por confirmar")),NOT(IF(LEN(TRIM(E76&amp;""))=0,TRUE,IF(ISNUMBER(E76),AND(E76&gt;=0,ABS(E76-ROUND(E76,2))&lt;0.00000001),FALSE)))),AND(ISNUMBER(M76),M76=0)),"",IF(OR(D76="",D76="Pendiente"),"¿Podéis aclarar si incluye "&amp;C24&amp;" ("&amp;E24&amp;" "&amp;D24&amp;")"&amp;" y en qué partida?",IF(F76&lt;&gt;"Sí","¿Podéis igualar el alcance, cantidad y calidad de "&amp;C24&amp;" ("&amp;E24&amp;" "&amp;D24&amp;")"&amp;" e indicar qué cambia y su importe adicional sin IVA?",IF(NOT(AND(LEN(TRIM(G76&amp;""))&gt;0,TRIM(G76&amp;"")&lt;&gt;"Pendiente",TRIM(G76&amp;"")&lt;&gt;"Por confirmar",TRIM(G76&amp;"")&lt;&gt;"No consta",TRIM(G76&amp;"")&lt;&gt;"Desconocido",TRIM(G76&amp;"")&lt;&gt;"Sin confirmar",TRIM(G76&amp;"")&lt;&gt;"Por decidir",TRIM(G76&amp;"")&lt;&gt;"Por comprobar")),"¿Dónde queda recogido "&amp;C24&amp;" ("&amp;E24&amp;" "&amp;D24&amp;")"&amp;" y quién cubre su alcance?",IF(AND(D76&lt;&gt;"Incluido",NOT(ISNUMBER(E76))),"¿Qué importe adicional sin IVA cubre "&amp;C24&amp;" ("&amp;E24&amp;" "&amp;D24&amp;")"&amp;" y quién lo asume?",IF(D76="Incluido","¿El importe de "&amp;C24&amp;" ("&amp;E24&amp;" "&amp;D24&amp;")"&amp;" ya está en la base o va aparte?","")))))),"Aclaramos los datos con error antes de copiar preguntas.")</f>
      </c>
      <c r="M76" s="33">
        <f>IFERROR(IF(NOT($D$8="Sí"),"",IF(OR($F$24="No",AND($F$24="",$M$24=0)),"",IF(NOT($F$24="Sí"),1,IF($M$24&gt;0,2,IF(OR(NOT(OR(D76="",D76="Incluido",D76="Excluido",D76="Importe",D76="Pendiente")),NOT(OR(F76="",F76="Sí",F76="No",F76="Por confirmar")),NOT(IF(LEN(TRIM(E76&amp;""))=0,TRUE,IF(ISNUMBER(E76),AND(E76&gt;=0,ABS(E76-ROUND(E76,2))&lt;0.00000001),FALSE)))),2,IF(OR(D76="",D76="Pendiente"),1,IF(F76&lt;&gt;"Sí",IF(F76="No",2,1),IF(NOT(AND(LEN(TRIM(G76&amp;""))&gt;0,TRIM(G76&amp;"")&lt;&gt;"Pendiente",TRIM(G76&amp;"")&lt;&gt;"Por confirmar",TRIM(G76&amp;"")&lt;&gt;"No consta",TRIM(G76&amp;"")&lt;&gt;"Desconocido",TRIM(G76&amp;"")&lt;&gt;"Sin confirmar",TRIM(G76&amp;"")&lt;&gt;"Por decidir",TRIM(G76&amp;"")&lt;&gt;"Por comprobar")),2,IF(D76="Incluido",IF(OR(LEN(TRIM(E76&amp;""))=0,IF(ISNUMBER(E76),E76=0,FALSE)),0,2),IF(IF(ISNUMBER(E76),AND(E76&gt;=0,ABS(E76-ROUND(E76,2))&lt;0.00000001),FALSE),0,1)))))))))),2)</f>
      </c>
      <c r="N76" s="33" t="n">
        <f>IF(ISNUMBER(M76),IF(M76=0,1,0),0)</f>
        <v>0</v>
      </c>
    </row>
    <row r="77" ht="70" customHeight="1">
      <c r="B77" s="35" t="n">
        <f>B25</f>
        <v>9</v>
      </c>
      <c r="C77" s="40">
        <f>IF(OR($F$25="No",AND($F$25="",$M$25=0)),"",C25)</f>
      </c>
      <c r="D77" s="37"/>
      <c r="E77" s="38"/>
      <c r="F77" s="37"/>
      <c r="G77" s="36"/>
      <c r="H77" s="39">
        <f>IFERROR(IF(AND(ISNUMBER(M77),M77=0),IF(D77="Incluido",0,E77),""),"")</f>
      </c>
      <c r="I77" s="40">
        <f>IF(NOT(ISNUMBER(M77)),"",IF(M77=2,"ROJO",IF(M77=1,"ÁMBAR","VERDE")))</f>
      </c>
      <c r="J77" s="40">
        <f>IFERROR(IF(NOT(ISNUMBER(M77)),"",IF(NOT($F$25="Sí"),"Decidimos si este concepto entra en el alcance común.",IF($M$25&gt;0,"Completamos el concepto común antes de consultar a la subcontrata.",IF(OR(NOT(OR(D77="",D77="Incluido",D77="Excluido",D77="Importe",D77="Pendiente")),NOT(OR(F77="",F77="Sí",F77="No",F77="Por confirmar")),NOT(IF(LEN(TRIM(E77&amp;""))=0,TRUE,IF(ISNUMBER(E77),AND(E77&gt;=0,ABS(E77-ROUND(E77,2))&lt;0.00000001),FALSE)))),"Revisamos opciones e importes numéricos, no negativos y con dos decimales.",IF(OR(D77="",D77="Pendiente"),"Falta aclarar cómo se cubre este concepto.",IF(F77&lt;&gt;"Sí","Confirmamos el mismo alcance, cantidad y calidad, incluida la cobertura adicional.",IF(NOT(AND(LEN(TRIM(G77&amp;""))&gt;0,TRIM(G77&amp;"")&lt;&gt;"Pendiente",TRIM(G77&amp;"")&lt;&gt;"Por confirmar",TRIM(G77&amp;"")&lt;&gt;"No consta",TRIM(G77&amp;"")&lt;&gt;"Desconocido",TRIM(G77&amp;"")&lt;&gt;"Sin confirmar",TRIM(G77&amp;"")&lt;&gt;"Por decidir",TRIM(G77&amp;"")&lt;&gt;"Por comprobar")),"Localizamos la inclusión o el coste de cobertura y quién lo asume.",IF(D77="Incluido",IF(M77=0,"Ya está en la base: adicional cero, sin duplicarlo.","Incluido y adicional positivo se contradicen."),IF(M77=0,"Adicional documentado fuera de la base; lo añadimos una vez.","Falta coste de cobertura explícito; vacío no significa cero."))))))))),"Hay una entrada con error. Corregimos el dato antes de cerrar la comprobación.")</f>
      </c>
      <c r="K77" s="40"/>
      <c r="L77" s="40">
        <f>IFERROR(IF(OR(NOT($D$8="Sí"),NOT($F$25="Sí"),$M$25&gt;0,OR(NOT(OR(D77="",D77="Incluido",D77="Excluido",D77="Importe",D77="Pendiente")),NOT(OR(F77="",F77="Sí",F77="No",F77="Por confirmar")),NOT(IF(LEN(TRIM(E77&amp;""))=0,TRUE,IF(ISNUMBER(E77),AND(E77&gt;=0,ABS(E77-ROUND(E77,2))&lt;0.00000001),FALSE)))),AND(ISNUMBER(M77),M77=0)),"",IF(OR(D77="",D77="Pendiente"),"¿Podéis aclarar si incluye "&amp;C25&amp;" ("&amp;E25&amp;" "&amp;D25&amp;")"&amp;" y en qué partida?",IF(F77&lt;&gt;"Sí","¿Podéis igualar el alcance, cantidad y calidad de "&amp;C25&amp;" ("&amp;E25&amp;" "&amp;D25&amp;")"&amp;" e indicar qué cambia y su importe adicional sin IVA?",IF(NOT(AND(LEN(TRIM(G77&amp;""))&gt;0,TRIM(G77&amp;"")&lt;&gt;"Pendiente",TRIM(G77&amp;"")&lt;&gt;"Por confirmar",TRIM(G77&amp;"")&lt;&gt;"No consta",TRIM(G77&amp;"")&lt;&gt;"Desconocido",TRIM(G77&amp;"")&lt;&gt;"Sin confirmar",TRIM(G77&amp;"")&lt;&gt;"Por decidir",TRIM(G77&amp;"")&lt;&gt;"Por comprobar")),"¿Dónde queda recogido "&amp;C25&amp;" ("&amp;E25&amp;" "&amp;D25&amp;")"&amp;" y quién cubre su alcance?",IF(AND(D77&lt;&gt;"Incluido",NOT(ISNUMBER(E77))),"¿Qué importe adicional sin IVA cubre "&amp;C25&amp;" ("&amp;E25&amp;" "&amp;D25&amp;")"&amp;" y quién lo asume?",IF(D77="Incluido","¿El importe de "&amp;C25&amp;" ("&amp;E25&amp;" "&amp;D25&amp;")"&amp;" ya está en la base o va aparte?","")))))),"Aclaramos los datos con error antes de copiar preguntas.")</f>
      </c>
      <c r="M77" s="33">
        <f>IFERROR(IF(NOT($D$8="Sí"),"",IF(OR($F$25="No",AND($F$25="",$M$25=0)),"",IF(NOT($F$25="Sí"),1,IF($M$25&gt;0,2,IF(OR(NOT(OR(D77="",D77="Incluido",D77="Excluido",D77="Importe",D77="Pendiente")),NOT(OR(F77="",F77="Sí",F77="No",F77="Por confirmar")),NOT(IF(LEN(TRIM(E77&amp;""))=0,TRUE,IF(ISNUMBER(E77),AND(E77&gt;=0,ABS(E77-ROUND(E77,2))&lt;0.00000001),FALSE)))),2,IF(OR(D77="",D77="Pendiente"),1,IF(F77&lt;&gt;"Sí",IF(F77="No",2,1),IF(NOT(AND(LEN(TRIM(G77&amp;""))&gt;0,TRIM(G77&amp;"")&lt;&gt;"Pendiente",TRIM(G77&amp;"")&lt;&gt;"Por confirmar",TRIM(G77&amp;"")&lt;&gt;"No consta",TRIM(G77&amp;"")&lt;&gt;"Desconocido",TRIM(G77&amp;"")&lt;&gt;"Sin confirmar",TRIM(G77&amp;"")&lt;&gt;"Por decidir",TRIM(G77&amp;"")&lt;&gt;"Por comprobar")),2,IF(D77="Incluido",IF(OR(LEN(TRIM(E77&amp;""))=0,IF(ISNUMBER(E77),E77=0,FALSE)),0,2),IF(IF(ISNUMBER(E77),AND(E77&gt;=0,ABS(E77-ROUND(E77,2))&lt;0.00000001),FALSE),0,1)))))))))),2)</f>
      </c>
      <c r="N77" s="33" t="n">
        <f>IF(ISNUMBER(M77),IF(M77=0,1,0),0)</f>
        <v>0</v>
      </c>
    </row>
    <row r="78" ht="70" customHeight="1">
      <c r="B78" s="35" t="n">
        <f>B26</f>
        <v>10</v>
      </c>
      <c r="C78" s="40">
        <f>IF(OR($F$26="No",AND($F$26="",$M$26=0)),"",C26)</f>
      </c>
      <c r="D78" s="37"/>
      <c r="E78" s="38"/>
      <c r="F78" s="37"/>
      <c r="G78" s="36"/>
      <c r="H78" s="39">
        <f>IFERROR(IF(AND(ISNUMBER(M78),M78=0),IF(D78="Incluido",0,E78),""),"")</f>
      </c>
      <c r="I78" s="40">
        <f>IF(NOT(ISNUMBER(M78)),"",IF(M78=2,"ROJO",IF(M78=1,"ÁMBAR","VERDE")))</f>
      </c>
      <c r="J78" s="40">
        <f>IFERROR(IF(NOT(ISNUMBER(M78)),"",IF(NOT($F$26="Sí"),"Decidimos si este concepto entra en el alcance común.",IF($M$26&gt;0,"Completamos el concepto común antes de consultar a la subcontrata.",IF(OR(NOT(OR(D78="",D78="Incluido",D78="Excluido",D78="Importe",D78="Pendiente")),NOT(OR(F78="",F78="Sí",F78="No",F78="Por confirmar")),NOT(IF(LEN(TRIM(E78&amp;""))=0,TRUE,IF(ISNUMBER(E78),AND(E78&gt;=0,ABS(E78-ROUND(E78,2))&lt;0.00000001),FALSE)))),"Revisamos opciones e importes numéricos, no negativos y con dos decimales.",IF(OR(D78="",D78="Pendiente"),"Falta aclarar cómo se cubre este concepto.",IF(F78&lt;&gt;"Sí","Confirmamos el mismo alcance, cantidad y calidad, incluida la cobertura adicional.",IF(NOT(AND(LEN(TRIM(G78&amp;""))&gt;0,TRIM(G78&amp;"")&lt;&gt;"Pendiente",TRIM(G78&amp;"")&lt;&gt;"Por confirmar",TRIM(G78&amp;"")&lt;&gt;"No consta",TRIM(G78&amp;"")&lt;&gt;"Desconocido",TRIM(G78&amp;"")&lt;&gt;"Sin confirmar",TRIM(G78&amp;"")&lt;&gt;"Por decidir",TRIM(G78&amp;"")&lt;&gt;"Por comprobar")),"Localizamos la inclusión o el coste de cobertura y quién lo asume.",IF(D78="Incluido",IF(M78=0,"Ya está en la base: adicional cero, sin duplicarlo.","Incluido y adicional positivo se contradicen."),IF(M78=0,"Adicional documentado fuera de la base; lo añadimos una vez.","Falta coste de cobertura explícito; vacío no significa cero."))))))))),"Hay una entrada con error. Corregimos el dato antes de cerrar la comprobación.")</f>
      </c>
      <c r="K78" s="40"/>
      <c r="L78" s="40">
        <f>IFERROR(IF(OR(NOT($D$8="Sí"),NOT($F$26="Sí"),$M$26&gt;0,OR(NOT(OR(D78="",D78="Incluido",D78="Excluido",D78="Importe",D78="Pendiente")),NOT(OR(F78="",F78="Sí",F78="No",F78="Por confirmar")),NOT(IF(LEN(TRIM(E78&amp;""))=0,TRUE,IF(ISNUMBER(E78),AND(E78&gt;=0,ABS(E78-ROUND(E78,2))&lt;0.00000001),FALSE)))),AND(ISNUMBER(M78),M78=0)),"",IF(OR(D78="",D78="Pendiente"),"¿Podéis aclarar si incluye "&amp;C26&amp;" ("&amp;E26&amp;" "&amp;D26&amp;")"&amp;" y en qué partida?",IF(F78&lt;&gt;"Sí","¿Podéis igualar el alcance, cantidad y calidad de "&amp;C26&amp;" ("&amp;E26&amp;" "&amp;D26&amp;")"&amp;" e indicar qué cambia y su importe adicional sin IVA?",IF(NOT(AND(LEN(TRIM(G78&amp;""))&gt;0,TRIM(G78&amp;"")&lt;&gt;"Pendiente",TRIM(G78&amp;"")&lt;&gt;"Por confirmar",TRIM(G78&amp;"")&lt;&gt;"No consta",TRIM(G78&amp;"")&lt;&gt;"Desconocido",TRIM(G78&amp;"")&lt;&gt;"Sin confirmar",TRIM(G78&amp;"")&lt;&gt;"Por decidir",TRIM(G78&amp;"")&lt;&gt;"Por comprobar")),"¿Dónde queda recogido "&amp;C26&amp;" ("&amp;E26&amp;" "&amp;D26&amp;")"&amp;" y quién cubre su alcance?",IF(AND(D78&lt;&gt;"Incluido",NOT(ISNUMBER(E78))),"¿Qué importe adicional sin IVA cubre "&amp;C26&amp;" ("&amp;E26&amp;" "&amp;D26&amp;")"&amp;" y quién lo asume?",IF(D78="Incluido","¿El importe de "&amp;C26&amp;" ("&amp;E26&amp;" "&amp;D26&amp;")"&amp;" ya está en la base o va aparte?","")))))),"Aclaramos los datos con error antes de copiar preguntas.")</f>
      </c>
      <c r="M78" s="33">
        <f>IFERROR(IF(NOT($D$8="Sí"),"",IF(OR($F$26="No",AND($F$26="",$M$26=0)),"",IF(NOT($F$26="Sí"),1,IF($M$26&gt;0,2,IF(OR(NOT(OR(D78="",D78="Incluido",D78="Excluido",D78="Importe",D78="Pendiente")),NOT(OR(F78="",F78="Sí",F78="No",F78="Por confirmar")),NOT(IF(LEN(TRIM(E78&amp;""))=0,TRUE,IF(ISNUMBER(E78),AND(E78&gt;=0,ABS(E78-ROUND(E78,2))&lt;0.00000001),FALSE)))),2,IF(OR(D78="",D78="Pendiente"),1,IF(F78&lt;&gt;"Sí",IF(F78="No",2,1),IF(NOT(AND(LEN(TRIM(G78&amp;""))&gt;0,TRIM(G78&amp;"")&lt;&gt;"Pendiente",TRIM(G78&amp;"")&lt;&gt;"Por confirmar",TRIM(G78&amp;"")&lt;&gt;"No consta",TRIM(G78&amp;"")&lt;&gt;"Desconocido",TRIM(G78&amp;"")&lt;&gt;"Sin confirmar",TRIM(G78&amp;"")&lt;&gt;"Por decidir",TRIM(G78&amp;"")&lt;&gt;"Por comprobar")),2,IF(D78="Incluido",IF(OR(LEN(TRIM(E78&amp;""))=0,IF(ISNUMBER(E78),E78=0,FALSE)),0,2),IF(IF(ISNUMBER(E78),AND(E78&gt;=0,ABS(E78-ROUND(E78,2))&lt;0.00000001),FALSE),0,1)))))))))),2)</f>
      </c>
      <c r="N78" s="33" t="n">
        <f>IF(ISNUMBER(M78),IF(M78=0,1,0),0)</f>
        <v>0</v>
      </c>
    </row>
    <row r="79" ht="70" customHeight="1">
      <c r="B79" s="35" t="n">
        <f>B27</f>
        <v>11</v>
      </c>
      <c r="C79" s="40">
        <f>IF(OR($F$27="No",AND($F$27="",$M$27=0)),"",C27)</f>
      </c>
      <c r="D79" s="37"/>
      <c r="E79" s="38"/>
      <c r="F79" s="37"/>
      <c r="G79" s="36"/>
      <c r="H79" s="39">
        <f>IFERROR(IF(AND(ISNUMBER(M79),M79=0),IF(D79="Incluido",0,E79),""),"")</f>
      </c>
      <c r="I79" s="40">
        <f>IF(NOT(ISNUMBER(M79)),"",IF(M79=2,"ROJO",IF(M79=1,"ÁMBAR","VERDE")))</f>
      </c>
      <c r="J79" s="40">
        <f>IFERROR(IF(NOT(ISNUMBER(M79)),"",IF(NOT($F$27="Sí"),"Decidimos si este concepto entra en el alcance común.",IF($M$27&gt;0,"Completamos el concepto común antes de consultar a la subcontrata.",IF(OR(NOT(OR(D79="",D79="Incluido",D79="Excluido",D79="Importe",D79="Pendiente")),NOT(OR(F79="",F79="Sí",F79="No",F79="Por confirmar")),NOT(IF(LEN(TRIM(E79&amp;""))=0,TRUE,IF(ISNUMBER(E79),AND(E79&gt;=0,ABS(E79-ROUND(E79,2))&lt;0.00000001),FALSE)))),"Revisamos opciones e importes numéricos, no negativos y con dos decimales.",IF(OR(D79="",D79="Pendiente"),"Falta aclarar cómo se cubre este concepto.",IF(F79&lt;&gt;"Sí","Confirmamos el mismo alcance, cantidad y calidad, incluida la cobertura adicional.",IF(NOT(AND(LEN(TRIM(G79&amp;""))&gt;0,TRIM(G79&amp;"")&lt;&gt;"Pendiente",TRIM(G79&amp;"")&lt;&gt;"Por confirmar",TRIM(G79&amp;"")&lt;&gt;"No consta",TRIM(G79&amp;"")&lt;&gt;"Desconocido",TRIM(G79&amp;"")&lt;&gt;"Sin confirmar",TRIM(G79&amp;"")&lt;&gt;"Por decidir",TRIM(G79&amp;"")&lt;&gt;"Por comprobar")),"Localizamos la inclusión o el coste de cobertura y quién lo asume.",IF(D79="Incluido",IF(M79=0,"Ya está en la base: adicional cero, sin duplicarlo.","Incluido y adicional positivo se contradicen."),IF(M79=0,"Adicional documentado fuera de la base; lo añadimos una vez.","Falta coste de cobertura explícito; vacío no significa cero."))))))))),"Hay una entrada con error. Corregimos el dato antes de cerrar la comprobación.")</f>
      </c>
      <c r="K79" s="40"/>
      <c r="L79" s="40">
        <f>IFERROR(IF(OR(NOT($D$8="Sí"),NOT($F$27="Sí"),$M$27&gt;0,OR(NOT(OR(D79="",D79="Incluido",D79="Excluido",D79="Importe",D79="Pendiente")),NOT(OR(F79="",F79="Sí",F79="No",F79="Por confirmar")),NOT(IF(LEN(TRIM(E79&amp;""))=0,TRUE,IF(ISNUMBER(E79),AND(E79&gt;=0,ABS(E79-ROUND(E79,2))&lt;0.00000001),FALSE)))),AND(ISNUMBER(M79),M79=0)),"",IF(OR(D79="",D79="Pendiente"),"¿Podéis aclarar si incluye "&amp;C27&amp;" ("&amp;E27&amp;" "&amp;D27&amp;")"&amp;" y en qué partida?",IF(F79&lt;&gt;"Sí","¿Podéis igualar el alcance, cantidad y calidad de "&amp;C27&amp;" ("&amp;E27&amp;" "&amp;D27&amp;")"&amp;" e indicar qué cambia y su importe adicional sin IVA?",IF(NOT(AND(LEN(TRIM(G79&amp;""))&gt;0,TRIM(G79&amp;"")&lt;&gt;"Pendiente",TRIM(G79&amp;"")&lt;&gt;"Por confirmar",TRIM(G79&amp;"")&lt;&gt;"No consta",TRIM(G79&amp;"")&lt;&gt;"Desconocido",TRIM(G79&amp;"")&lt;&gt;"Sin confirmar",TRIM(G79&amp;"")&lt;&gt;"Por decidir",TRIM(G79&amp;"")&lt;&gt;"Por comprobar")),"¿Dónde queda recogido "&amp;C27&amp;" ("&amp;E27&amp;" "&amp;D27&amp;")"&amp;" y quién cubre su alcance?",IF(AND(D79&lt;&gt;"Incluido",NOT(ISNUMBER(E79))),"¿Qué importe adicional sin IVA cubre "&amp;C27&amp;" ("&amp;E27&amp;" "&amp;D27&amp;")"&amp;" y quién lo asume?",IF(D79="Incluido","¿El importe de "&amp;C27&amp;" ("&amp;E27&amp;" "&amp;D27&amp;")"&amp;" ya está en la base o va aparte?","")))))),"Aclaramos los datos con error antes de copiar preguntas.")</f>
      </c>
      <c r="M79" s="33">
        <f>IFERROR(IF(NOT($D$8="Sí"),"",IF(OR($F$27="No",AND($F$27="",$M$27=0)),"",IF(NOT($F$27="Sí"),1,IF($M$27&gt;0,2,IF(OR(NOT(OR(D79="",D79="Incluido",D79="Excluido",D79="Importe",D79="Pendiente")),NOT(OR(F79="",F79="Sí",F79="No",F79="Por confirmar")),NOT(IF(LEN(TRIM(E79&amp;""))=0,TRUE,IF(ISNUMBER(E79),AND(E79&gt;=0,ABS(E79-ROUND(E79,2))&lt;0.00000001),FALSE)))),2,IF(OR(D79="",D79="Pendiente"),1,IF(F79&lt;&gt;"Sí",IF(F79="No",2,1),IF(NOT(AND(LEN(TRIM(G79&amp;""))&gt;0,TRIM(G79&amp;"")&lt;&gt;"Pendiente",TRIM(G79&amp;"")&lt;&gt;"Por confirmar",TRIM(G79&amp;"")&lt;&gt;"No consta",TRIM(G79&amp;"")&lt;&gt;"Desconocido",TRIM(G79&amp;"")&lt;&gt;"Sin confirmar",TRIM(G79&amp;"")&lt;&gt;"Por decidir",TRIM(G79&amp;"")&lt;&gt;"Por comprobar")),2,IF(D79="Incluido",IF(OR(LEN(TRIM(E79&amp;""))=0,IF(ISNUMBER(E79),E79=0,FALSE)),0,2),IF(IF(ISNUMBER(E79),AND(E79&gt;=0,ABS(E79-ROUND(E79,2))&lt;0.00000001),FALSE),0,1)))))))))),2)</f>
      </c>
      <c r="N79" s="33" t="n">
        <f>IF(ISNUMBER(M79),IF(M79=0,1,0),0)</f>
        <v>0</v>
      </c>
    </row>
    <row r="80" ht="70" customHeight="1">
      <c r="B80" s="35" t="n">
        <f>B28</f>
        <v>12</v>
      </c>
      <c r="C80" s="40">
        <f>IF(OR($F$28="No",AND($F$28="",$M$28=0)),"",C28)</f>
      </c>
      <c r="D80" s="37"/>
      <c r="E80" s="38"/>
      <c r="F80" s="37"/>
      <c r="G80" s="36"/>
      <c r="H80" s="39">
        <f>IFERROR(IF(AND(ISNUMBER(M80),M80=0),IF(D80="Incluido",0,E80),""),"")</f>
      </c>
      <c r="I80" s="40">
        <f>IF(NOT(ISNUMBER(M80)),"",IF(M80=2,"ROJO",IF(M80=1,"ÁMBAR","VERDE")))</f>
      </c>
      <c r="J80" s="40">
        <f>IFERROR(IF(NOT(ISNUMBER(M80)),"",IF(NOT($F$28="Sí"),"Decidimos si este concepto entra en el alcance común.",IF($M$28&gt;0,"Completamos el concepto común antes de consultar a la subcontrata.",IF(OR(NOT(OR(D80="",D80="Incluido",D80="Excluido",D80="Importe",D80="Pendiente")),NOT(OR(F80="",F80="Sí",F80="No",F80="Por confirmar")),NOT(IF(LEN(TRIM(E80&amp;""))=0,TRUE,IF(ISNUMBER(E80),AND(E80&gt;=0,ABS(E80-ROUND(E80,2))&lt;0.00000001),FALSE)))),"Revisamos opciones e importes numéricos, no negativos y con dos decimales.",IF(OR(D80="",D80="Pendiente"),"Falta aclarar cómo se cubre este concepto.",IF(F80&lt;&gt;"Sí","Confirmamos el mismo alcance, cantidad y calidad, incluida la cobertura adicional.",IF(NOT(AND(LEN(TRIM(G80&amp;""))&gt;0,TRIM(G80&amp;"")&lt;&gt;"Pendiente",TRIM(G80&amp;"")&lt;&gt;"Por confirmar",TRIM(G80&amp;"")&lt;&gt;"No consta",TRIM(G80&amp;"")&lt;&gt;"Desconocido",TRIM(G80&amp;"")&lt;&gt;"Sin confirmar",TRIM(G80&amp;"")&lt;&gt;"Por decidir",TRIM(G80&amp;"")&lt;&gt;"Por comprobar")),"Localizamos la inclusión o el coste de cobertura y quién lo asume.",IF(D80="Incluido",IF(M80=0,"Ya está en la base: adicional cero, sin duplicarlo.","Incluido y adicional positivo se contradicen."),IF(M80=0,"Adicional documentado fuera de la base; lo añadimos una vez.","Falta coste de cobertura explícito; vacío no significa cero."))))))))),"Hay una entrada con error. Corregimos el dato antes de cerrar la comprobación.")</f>
      </c>
      <c r="K80" s="40"/>
      <c r="L80" s="40">
        <f>IFERROR(IF(OR(NOT($D$8="Sí"),NOT($F$28="Sí"),$M$28&gt;0,OR(NOT(OR(D80="",D80="Incluido",D80="Excluido",D80="Importe",D80="Pendiente")),NOT(OR(F80="",F80="Sí",F80="No",F80="Por confirmar")),NOT(IF(LEN(TRIM(E80&amp;""))=0,TRUE,IF(ISNUMBER(E80),AND(E80&gt;=0,ABS(E80-ROUND(E80,2))&lt;0.00000001),FALSE)))),AND(ISNUMBER(M80),M80=0)),"",IF(OR(D80="",D80="Pendiente"),"¿Podéis aclarar si incluye "&amp;C28&amp;" ("&amp;E28&amp;" "&amp;D28&amp;")"&amp;" y en qué partida?",IF(F80&lt;&gt;"Sí","¿Podéis igualar el alcance, cantidad y calidad de "&amp;C28&amp;" ("&amp;E28&amp;" "&amp;D28&amp;")"&amp;" e indicar qué cambia y su importe adicional sin IVA?",IF(NOT(AND(LEN(TRIM(G80&amp;""))&gt;0,TRIM(G80&amp;"")&lt;&gt;"Pendiente",TRIM(G80&amp;"")&lt;&gt;"Por confirmar",TRIM(G80&amp;"")&lt;&gt;"No consta",TRIM(G80&amp;"")&lt;&gt;"Desconocido",TRIM(G80&amp;"")&lt;&gt;"Sin confirmar",TRIM(G80&amp;"")&lt;&gt;"Por decidir",TRIM(G80&amp;"")&lt;&gt;"Por comprobar")),"¿Dónde queda recogido "&amp;C28&amp;" ("&amp;E28&amp;" "&amp;D28&amp;")"&amp;" y quién cubre su alcance?",IF(AND(D80&lt;&gt;"Incluido",NOT(ISNUMBER(E80))),"¿Qué importe adicional sin IVA cubre "&amp;C28&amp;" ("&amp;E28&amp;" "&amp;D28&amp;")"&amp;" y quién lo asume?",IF(D80="Incluido","¿El importe de "&amp;C28&amp;" ("&amp;E28&amp;" "&amp;D28&amp;")"&amp;" ya está en la base o va aparte?","")))))),"Aclaramos los datos con error antes de copiar preguntas.")</f>
      </c>
      <c r="M80" s="33">
        <f>IFERROR(IF(NOT($D$8="Sí"),"",IF(OR($F$28="No",AND($F$28="",$M$28=0)),"",IF(NOT($F$28="Sí"),1,IF($M$28&gt;0,2,IF(OR(NOT(OR(D80="",D80="Incluido",D80="Excluido",D80="Importe",D80="Pendiente")),NOT(OR(F80="",F80="Sí",F80="No",F80="Por confirmar")),NOT(IF(LEN(TRIM(E80&amp;""))=0,TRUE,IF(ISNUMBER(E80),AND(E80&gt;=0,ABS(E80-ROUND(E80,2))&lt;0.00000001),FALSE)))),2,IF(OR(D80="",D80="Pendiente"),1,IF(F80&lt;&gt;"Sí",IF(F80="No",2,1),IF(NOT(AND(LEN(TRIM(G80&amp;""))&gt;0,TRIM(G80&amp;"")&lt;&gt;"Pendiente",TRIM(G80&amp;"")&lt;&gt;"Por confirmar",TRIM(G80&amp;"")&lt;&gt;"No consta",TRIM(G80&amp;"")&lt;&gt;"Desconocido",TRIM(G80&amp;"")&lt;&gt;"Sin confirmar",TRIM(G80&amp;"")&lt;&gt;"Por decidir",TRIM(G80&amp;"")&lt;&gt;"Por comprobar")),2,IF(D80="Incluido",IF(OR(LEN(TRIM(E80&amp;""))=0,IF(ISNUMBER(E80),E80=0,FALSE)),0,2),IF(IF(ISNUMBER(E80),AND(E80&gt;=0,ABS(E80-ROUND(E80,2))&lt;0.00000001),FALSE),0,1)))))))))),2)</f>
      </c>
      <c r="N80" s="33" t="n">
        <f>IF(ISNUMBER(M80),IF(M80=0,1,0),0)</f>
        <v>0</v>
      </c>
    </row>
    <row r="81" ht="70" customHeight="1">
      <c r="B81" s="35" t="n">
        <f>B29</f>
        <v>13</v>
      </c>
      <c r="C81" s="40">
        <f>IF(OR($F$29="No",AND($F$29="",$M$29=0)),"",C29)</f>
      </c>
      <c r="D81" s="37"/>
      <c r="E81" s="38"/>
      <c r="F81" s="37"/>
      <c r="G81" s="36"/>
      <c r="H81" s="39">
        <f>IFERROR(IF(AND(ISNUMBER(M81),M81=0),IF(D81="Incluido",0,E81),""),"")</f>
      </c>
      <c r="I81" s="40">
        <f>IF(NOT(ISNUMBER(M81)),"",IF(M81=2,"ROJO",IF(M81=1,"ÁMBAR","VERDE")))</f>
      </c>
      <c r="J81" s="40">
        <f>IFERROR(IF(NOT(ISNUMBER(M81)),"",IF(NOT($F$29="Sí"),"Decidimos si este concepto entra en el alcance común.",IF($M$29&gt;0,"Completamos el concepto común antes de consultar a la subcontrata.",IF(OR(NOT(OR(D81="",D81="Incluido",D81="Excluido",D81="Importe",D81="Pendiente")),NOT(OR(F81="",F81="Sí",F81="No",F81="Por confirmar")),NOT(IF(LEN(TRIM(E81&amp;""))=0,TRUE,IF(ISNUMBER(E81),AND(E81&gt;=0,ABS(E81-ROUND(E81,2))&lt;0.00000001),FALSE)))),"Revisamos opciones e importes numéricos, no negativos y con dos decimales.",IF(OR(D81="",D81="Pendiente"),"Falta aclarar cómo se cubre este concepto.",IF(F81&lt;&gt;"Sí","Confirmamos el mismo alcance, cantidad y calidad, incluida la cobertura adicional.",IF(NOT(AND(LEN(TRIM(G81&amp;""))&gt;0,TRIM(G81&amp;"")&lt;&gt;"Pendiente",TRIM(G81&amp;"")&lt;&gt;"Por confirmar",TRIM(G81&amp;"")&lt;&gt;"No consta",TRIM(G81&amp;"")&lt;&gt;"Desconocido",TRIM(G81&amp;"")&lt;&gt;"Sin confirmar",TRIM(G81&amp;"")&lt;&gt;"Por decidir",TRIM(G81&amp;"")&lt;&gt;"Por comprobar")),"Localizamos la inclusión o el coste de cobertura y quién lo asume.",IF(D81="Incluido",IF(M81=0,"Ya está en la base: adicional cero, sin duplicarlo.","Incluido y adicional positivo se contradicen."),IF(M81=0,"Adicional documentado fuera de la base; lo añadimos una vez.","Falta coste de cobertura explícito; vacío no significa cero."))))))))),"Hay una entrada con error. Corregimos el dato antes de cerrar la comprobación.")</f>
      </c>
      <c r="K81" s="40"/>
      <c r="L81" s="40">
        <f>IFERROR(IF(OR(NOT($D$8="Sí"),NOT($F$29="Sí"),$M$29&gt;0,OR(NOT(OR(D81="",D81="Incluido",D81="Excluido",D81="Importe",D81="Pendiente")),NOT(OR(F81="",F81="Sí",F81="No",F81="Por confirmar")),NOT(IF(LEN(TRIM(E81&amp;""))=0,TRUE,IF(ISNUMBER(E81),AND(E81&gt;=0,ABS(E81-ROUND(E81,2))&lt;0.00000001),FALSE)))),AND(ISNUMBER(M81),M81=0)),"",IF(OR(D81="",D81="Pendiente"),"¿Podéis aclarar si incluye "&amp;C29&amp;" ("&amp;E29&amp;" "&amp;D29&amp;")"&amp;" y en qué partida?",IF(F81&lt;&gt;"Sí","¿Podéis igualar el alcance, cantidad y calidad de "&amp;C29&amp;" ("&amp;E29&amp;" "&amp;D29&amp;")"&amp;" e indicar qué cambia y su importe adicional sin IVA?",IF(NOT(AND(LEN(TRIM(G81&amp;""))&gt;0,TRIM(G81&amp;"")&lt;&gt;"Pendiente",TRIM(G81&amp;"")&lt;&gt;"Por confirmar",TRIM(G81&amp;"")&lt;&gt;"No consta",TRIM(G81&amp;"")&lt;&gt;"Desconocido",TRIM(G81&amp;"")&lt;&gt;"Sin confirmar",TRIM(G81&amp;"")&lt;&gt;"Por decidir",TRIM(G81&amp;"")&lt;&gt;"Por comprobar")),"¿Dónde queda recogido "&amp;C29&amp;" ("&amp;E29&amp;" "&amp;D29&amp;")"&amp;" y quién cubre su alcance?",IF(AND(D81&lt;&gt;"Incluido",NOT(ISNUMBER(E81))),"¿Qué importe adicional sin IVA cubre "&amp;C29&amp;" ("&amp;E29&amp;" "&amp;D29&amp;")"&amp;" y quién lo asume?",IF(D81="Incluido","¿El importe de "&amp;C29&amp;" ("&amp;E29&amp;" "&amp;D29&amp;")"&amp;" ya está en la base o va aparte?","")))))),"Aclaramos los datos con error antes de copiar preguntas.")</f>
      </c>
      <c r="M81" s="33">
        <f>IFERROR(IF(NOT($D$8="Sí"),"",IF(OR($F$29="No",AND($F$29="",$M$29=0)),"",IF(NOT($F$29="Sí"),1,IF($M$29&gt;0,2,IF(OR(NOT(OR(D81="",D81="Incluido",D81="Excluido",D81="Importe",D81="Pendiente")),NOT(OR(F81="",F81="Sí",F81="No",F81="Por confirmar")),NOT(IF(LEN(TRIM(E81&amp;""))=0,TRUE,IF(ISNUMBER(E81),AND(E81&gt;=0,ABS(E81-ROUND(E81,2))&lt;0.00000001),FALSE)))),2,IF(OR(D81="",D81="Pendiente"),1,IF(F81&lt;&gt;"Sí",IF(F81="No",2,1),IF(NOT(AND(LEN(TRIM(G81&amp;""))&gt;0,TRIM(G81&amp;"")&lt;&gt;"Pendiente",TRIM(G81&amp;"")&lt;&gt;"Por confirmar",TRIM(G81&amp;"")&lt;&gt;"No consta",TRIM(G81&amp;"")&lt;&gt;"Desconocido",TRIM(G81&amp;"")&lt;&gt;"Sin confirmar",TRIM(G81&amp;"")&lt;&gt;"Por decidir",TRIM(G81&amp;"")&lt;&gt;"Por comprobar")),2,IF(D81="Incluido",IF(OR(LEN(TRIM(E81&amp;""))=0,IF(ISNUMBER(E81),E81=0,FALSE)),0,2),IF(IF(ISNUMBER(E81),AND(E81&gt;=0,ABS(E81-ROUND(E81,2))&lt;0.00000001),FALSE),0,1)))))))))),2)</f>
      </c>
      <c r="N81" s="33" t="n">
        <f>IF(ISNUMBER(M81),IF(M81=0,1,0),0)</f>
        <v>0</v>
      </c>
    </row>
    <row r="82" ht="70" customHeight="1">
      <c r="B82" s="35" t="n">
        <f>B30</f>
        <v>14</v>
      </c>
      <c r="C82" s="40">
        <f>IF(OR($F$30="No",AND($F$30="",$M$30=0)),"",C30)</f>
      </c>
      <c r="D82" s="37"/>
      <c r="E82" s="38"/>
      <c r="F82" s="37"/>
      <c r="G82" s="36"/>
      <c r="H82" s="39">
        <f>IFERROR(IF(AND(ISNUMBER(M82),M82=0),IF(D82="Incluido",0,E82),""),"")</f>
      </c>
      <c r="I82" s="40">
        <f>IF(NOT(ISNUMBER(M82)),"",IF(M82=2,"ROJO",IF(M82=1,"ÁMBAR","VERDE")))</f>
      </c>
      <c r="J82" s="40">
        <f>IFERROR(IF(NOT(ISNUMBER(M82)),"",IF(NOT($F$30="Sí"),"Decidimos si este concepto entra en el alcance común.",IF($M$30&gt;0,"Completamos el concepto común antes de consultar a la subcontrata.",IF(OR(NOT(OR(D82="",D82="Incluido",D82="Excluido",D82="Importe",D82="Pendiente")),NOT(OR(F82="",F82="Sí",F82="No",F82="Por confirmar")),NOT(IF(LEN(TRIM(E82&amp;""))=0,TRUE,IF(ISNUMBER(E82),AND(E82&gt;=0,ABS(E82-ROUND(E82,2))&lt;0.00000001),FALSE)))),"Revisamos opciones e importes numéricos, no negativos y con dos decimales.",IF(OR(D82="",D82="Pendiente"),"Falta aclarar cómo se cubre este concepto.",IF(F82&lt;&gt;"Sí","Confirmamos el mismo alcance, cantidad y calidad, incluida la cobertura adicional.",IF(NOT(AND(LEN(TRIM(G82&amp;""))&gt;0,TRIM(G82&amp;"")&lt;&gt;"Pendiente",TRIM(G82&amp;"")&lt;&gt;"Por confirmar",TRIM(G82&amp;"")&lt;&gt;"No consta",TRIM(G82&amp;"")&lt;&gt;"Desconocido",TRIM(G82&amp;"")&lt;&gt;"Sin confirmar",TRIM(G82&amp;"")&lt;&gt;"Por decidir",TRIM(G82&amp;"")&lt;&gt;"Por comprobar")),"Localizamos la inclusión o el coste de cobertura y quién lo asume.",IF(D82="Incluido",IF(M82=0,"Ya está en la base: adicional cero, sin duplicarlo.","Incluido y adicional positivo se contradicen."),IF(M82=0,"Adicional documentado fuera de la base; lo añadimos una vez.","Falta coste de cobertura explícito; vacío no significa cero."))))))))),"Hay una entrada con error. Corregimos el dato antes de cerrar la comprobación.")</f>
      </c>
      <c r="K82" s="40"/>
      <c r="L82" s="40">
        <f>IFERROR(IF(OR(NOT($D$8="Sí"),NOT($F$30="Sí"),$M$30&gt;0,OR(NOT(OR(D82="",D82="Incluido",D82="Excluido",D82="Importe",D82="Pendiente")),NOT(OR(F82="",F82="Sí",F82="No",F82="Por confirmar")),NOT(IF(LEN(TRIM(E82&amp;""))=0,TRUE,IF(ISNUMBER(E82),AND(E82&gt;=0,ABS(E82-ROUND(E82,2))&lt;0.00000001),FALSE)))),AND(ISNUMBER(M82),M82=0)),"",IF(OR(D82="",D82="Pendiente"),"¿Podéis aclarar si incluye "&amp;C30&amp;" ("&amp;E30&amp;" "&amp;D30&amp;")"&amp;" y en qué partida?",IF(F82&lt;&gt;"Sí","¿Podéis igualar el alcance, cantidad y calidad de "&amp;C30&amp;" ("&amp;E30&amp;" "&amp;D30&amp;")"&amp;" e indicar qué cambia y su importe adicional sin IVA?",IF(NOT(AND(LEN(TRIM(G82&amp;""))&gt;0,TRIM(G82&amp;"")&lt;&gt;"Pendiente",TRIM(G82&amp;"")&lt;&gt;"Por confirmar",TRIM(G82&amp;"")&lt;&gt;"No consta",TRIM(G82&amp;"")&lt;&gt;"Desconocido",TRIM(G82&amp;"")&lt;&gt;"Sin confirmar",TRIM(G82&amp;"")&lt;&gt;"Por decidir",TRIM(G82&amp;"")&lt;&gt;"Por comprobar")),"¿Dónde queda recogido "&amp;C30&amp;" ("&amp;E30&amp;" "&amp;D30&amp;")"&amp;" y quién cubre su alcance?",IF(AND(D82&lt;&gt;"Incluido",NOT(ISNUMBER(E82))),"¿Qué importe adicional sin IVA cubre "&amp;C30&amp;" ("&amp;E30&amp;" "&amp;D30&amp;")"&amp;" y quién lo asume?",IF(D82="Incluido","¿El importe de "&amp;C30&amp;" ("&amp;E30&amp;" "&amp;D30&amp;")"&amp;" ya está en la base o va aparte?","")))))),"Aclaramos los datos con error antes de copiar preguntas.")</f>
      </c>
      <c r="M82" s="33">
        <f>IFERROR(IF(NOT($D$8="Sí"),"",IF(OR($F$30="No",AND($F$30="",$M$30=0)),"",IF(NOT($F$30="Sí"),1,IF($M$30&gt;0,2,IF(OR(NOT(OR(D82="",D82="Incluido",D82="Excluido",D82="Importe",D82="Pendiente")),NOT(OR(F82="",F82="Sí",F82="No",F82="Por confirmar")),NOT(IF(LEN(TRIM(E82&amp;""))=0,TRUE,IF(ISNUMBER(E82),AND(E82&gt;=0,ABS(E82-ROUND(E82,2))&lt;0.00000001),FALSE)))),2,IF(OR(D82="",D82="Pendiente"),1,IF(F82&lt;&gt;"Sí",IF(F82="No",2,1),IF(NOT(AND(LEN(TRIM(G82&amp;""))&gt;0,TRIM(G82&amp;"")&lt;&gt;"Pendiente",TRIM(G82&amp;"")&lt;&gt;"Por confirmar",TRIM(G82&amp;"")&lt;&gt;"No consta",TRIM(G82&amp;"")&lt;&gt;"Desconocido",TRIM(G82&amp;"")&lt;&gt;"Sin confirmar",TRIM(G82&amp;"")&lt;&gt;"Por decidir",TRIM(G82&amp;"")&lt;&gt;"Por comprobar")),2,IF(D82="Incluido",IF(OR(LEN(TRIM(E82&amp;""))=0,IF(ISNUMBER(E82),E82=0,FALSE)),0,2),IF(IF(ISNUMBER(E82),AND(E82&gt;=0,ABS(E82-ROUND(E82,2))&lt;0.00000001),FALSE),0,1)))))))))),2)</f>
      </c>
      <c r="N82" s="33" t="n">
        <f>IF(ISNUMBER(M82),IF(M82=0,1,0),0)</f>
        <v>0</v>
      </c>
    </row>
    <row r="83" ht="70" customHeight="1">
      <c r="B83" s="35" t="n">
        <f>B31</f>
        <v>15</v>
      </c>
      <c r="C83" s="40">
        <f>IF(OR($F$31="No",AND($F$31="",$M$31=0)),"",C31)</f>
      </c>
      <c r="D83" s="37"/>
      <c r="E83" s="38"/>
      <c r="F83" s="37"/>
      <c r="G83" s="36"/>
      <c r="H83" s="39">
        <f>IFERROR(IF(AND(ISNUMBER(M83),M83=0),IF(D83="Incluido",0,E83),""),"")</f>
      </c>
      <c r="I83" s="40">
        <f>IF(NOT(ISNUMBER(M83)),"",IF(M83=2,"ROJO",IF(M83=1,"ÁMBAR","VERDE")))</f>
      </c>
      <c r="J83" s="40">
        <f>IFERROR(IF(NOT(ISNUMBER(M83)),"",IF(NOT($F$31="Sí"),"Decidimos si este concepto entra en el alcance común.",IF($M$31&gt;0,"Completamos el concepto común antes de consultar a la subcontrata.",IF(OR(NOT(OR(D83="",D83="Incluido",D83="Excluido",D83="Importe",D83="Pendiente")),NOT(OR(F83="",F83="Sí",F83="No",F83="Por confirmar")),NOT(IF(LEN(TRIM(E83&amp;""))=0,TRUE,IF(ISNUMBER(E83),AND(E83&gt;=0,ABS(E83-ROUND(E83,2))&lt;0.00000001),FALSE)))),"Revisamos opciones e importes numéricos, no negativos y con dos decimales.",IF(OR(D83="",D83="Pendiente"),"Falta aclarar cómo se cubre este concepto.",IF(F83&lt;&gt;"Sí","Confirmamos el mismo alcance, cantidad y calidad, incluida la cobertura adicional.",IF(NOT(AND(LEN(TRIM(G83&amp;""))&gt;0,TRIM(G83&amp;"")&lt;&gt;"Pendiente",TRIM(G83&amp;"")&lt;&gt;"Por confirmar",TRIM(G83&amp;"")&lt;&gt;"No consta",TRIM(G83&amp;"")&lt;&gt;"Desconocido",TRIM(G83&amp;"")&lt;&gt;"Sin confirmar",TRIM(G83&amp;"")&lt;&gt;"Por decidir",TRIM(G83&amp;"")&lt;&gt;"Por comprobar")),"Localizamos la inclusión o el coste de cobertura y quién lo asume.",IF(D83="Incluido",IF(M83=0,"Ya está en la base: adicional cero, sin duplicarlo.","Incluido y adicional positivo se contradicen."),IF(M83=0,"Adicional documentado fuera de la base; lo añadimos una vez.","Falta coste de cobertura explícito; vacío no significa cero."))))))))),"Hay una entrada con error. Corregimos el dato antes de cerrar la comprobación.")</f>
      </c>
      <c r="K83" s="40"/>
      <c r="L83" s="40">
        <f>IFERROR(IF(OR(NOT($D$8="Sí"),NOT($F$31="Sí"),$M$31&gt;0,OR(NOT(OR(D83="",D83="Incluido",D83="Excluido",D83="Importe",D83="Pendiente")),NOT(OR(F83="",F83="Sí",F83="No",F83="Por confirmar")),NOT(IF(LEN(TRIM(E83&amp;""))=0,TRUE,IF(ISNUMBER(E83),AND(E83&gt;=0,ABS(E83-ROUND(E83,2))&lt;0.00000001),FALSE)))),AND(ISNUMBER(M83),M83=0)),"",IF(OR(D83="",D83="Pendiente"),"¿Podéis aclarar si incluye "&amp;C31&amp;" ("&amp;E31&amp;" "&amp;D31&amp;")"&amp;" y en qué partida?",IF(F83&lt;&gt;"Sí","¿Podéis igualar el alcance, cantidad y calidad de "&amp;C31&amp;" ("&amp;E31&amp;" "&amp;D31&amp;")"&amp;" e indicar qué cambia y su importe adicional sin IVA?",IF(NOT(AND(LEN(TRIM(G83&amp;""))&gt;0,TRIM(G83&amp;"")&lt;&gt;"Pendiente",TRIM(G83&amp;"")&lt;&gt;"Por confirmar",TRIM(G83&amp;"")&lt;&gt;"No consta",TRIM(G83&amp;"")&lt;&gt;"Desconocido",TRIM(G83&amp;"")&lt;&gt;"Sin confirmar",TRIM(G83&amp;"")&lt;&gt;"Por decidir",TRIM(G83&amp;"")&lt;&gt;"Por comprobar")),"¿Dónde queda recogido "&amp;C31&amp;" ("&amp;E31&amp;" "&amp;D31&amp;")"&amp;" y quién cubre su alcance?",IF(AND(D83&lt;&gt;"Incluido",NOT(ISNUMBER(E83))),"¿Qué importe adicional sin IVA cubre "&amp;C31&amp;" ("&amp;E31&amp;" "&amp;D31&amp;")"&amp;" y quién lo asume?",IF(D83="Incluido","¿El importe de "&amp;C31&amp;" ("&amp;E31&amp;" "&amp;D31&amp;")"&amp;" ya está en la base o va aparte?","")))))),"Aclaramos los datos con error antes de copiar preguntas.")</f>
      </c>
      <c r="M83" s="33">
        <f>IFERROR(IF(NOT($D$8="Sí"),"",IF(OR($F$31="No",AND($F$31="",$M$31=0)),"",IF(NOT($F$31="Sí"),1,IF($M$31&gt;0,2,IF(OR(NOT(OR(D83="",D83="Incluido",D83="Excluido",D83="Importe",D83="Pendiente")),NOT(OR(F83="",F83="Sí",F83="No",F83="Por confirmar")),NOT(IF(LEN(TRIM(E83&amp;""))=0,TRUE,IF(ISNUMBER(E83),AND(E83&gt;=0,ABS(E83-ROUND(E83,2))&lt;0.00000001),FALSE)))),2,IF(OR(D83="",D83="Pendiente"),1,IF(F83&lt;&gt;"Sí",IF(F83="No",2,1),IF(NOT(AND(LEN(TRIM(G83&amp;""))&gt;0,TRIM(G83&amp;"")&lt;&gt;"Pendiente",TRIM(G83&amp;"")&lt;&gt;"Por confirmar",TRIM(G83&amp;"")&lt;&gt;"No consta",TRIM(G83&amp;"")&lt;&gt;"Desconocido",TRIM(G83&amp;"")&lt;&gt;"Sin confirmar",TRIM(G83&amp;"")&lt;&gt;"Por decidir",TRIM(G83&amp;"")&lt;&gt;"Por comprobar")),2,IF(D83="Incluido",IF(OR(LEN(TRIM(E83&amp;""))=0,IF(ISNUMBER(E83),E83=0,FALSE)),0,2),IF(IF(ISNUMBER(E83),AND(E83&gt;=0,ABS(E83-ROUND(E83,2))&lt;0.00000001),FALSE),0,1)))))))))),2)</f>
      </c>
      <c r="N83" s="33" t="n">
        <f>IF(ISNUMBER(M83),IF(M83=0,1,0),0)</f>
        <v>0</v>
      </c>
    </row>
    <row r="84" ht="70" customHeight="1">
      <c r="B84" s="35" t="n">
        <f>B32</f>
        <v>16</v>
      </c>
      <c r="C84" s="40">
        <f>IF(OR($F$32="No",AND($F$32="",$M$32=0)),"",C32)</f>
      </c>
      <c r="D84" s="37"/>
      <c r="E84" s="38"/>
      <c r="F84" s="37"/>
      <c r="G84" s="36"/>
      <c r="H84" s="39">
        <f>IFERROR(IF(AND(ISNUMBER(M84),M84=0),IF(D84="Incluido",0,E84),""),"")</f>
      </c>
      <c r="I84" s="40">
        <f>IF(NOT(ISNUMBER(M84)),"",IF(M84=2,"ROJO",IF(M84=1,"ÁMBAR","VERDE")))</f>
      </c>
      <c r="J84" s="40">
        <f>IFERROR(IF(NOT(ISNUMBER(M84)),"",IF(NOT($F$32="Sí"),"Decidimos si este concepto entra en el alcance común.",IF($M$32&gt;0,"Completamos el concepto común antes de consultar a la subcontrata.",IF(OR(NOT(OR(D84="",D84="Incluido",D84="Excluido",D84="Importe",D84="Pendiente")),NOT(OR(F84="",F84="Sí",F84="No",F84="Por confirmar")),NOT(IF(LEN(TRIM(E84&amp;""))=0,TRUE,IF(ISNUMBER(E84),AND(E84&gt;=0,ABS(E84-ROUND(E84,2))&lt;0.00000001),FALSE)))),"Revisamos opciones e importes numéricos, no negativos y con dos decimales.",IF(OR(D84="",D84="Pendiente"),"Falta aclarar cómo se cubre este concepto.",IF(F84&lt;&gt;"Sí","Confirmamos el mismo alcance, cantidad y calidad, incluida la cobertura adicional.",IF(NOT(AND(LEN(TRIM(G84&amp;""))&gt;0,TRIM(G84&amp;"")&lt;&gt;"Pendiente",TRIM(G84&amp;"")&lt;&gt;"Por confirmar",TRIM(G84&amp;"")&lt;&gt;"No consta",TRIM(G84&amp;"")&lt;&gt;"Desconocido",TRIM(G84&amp;"")&lt;&gt;"Sin confirmar",TRIM(G84&amp;"")&lt;&gt;"Por decidir",TRIM(G84&amp;"")&lt;&gt;"Por comprobar")),"Localizamos la inclusión o el coste de cobertura y quién lo asume.",IF(D84="Incluido",IF(M84=0,"Ya está en la base: adicional cero, sin duplicarlo.","Incluido y adicional positivo se contradicen."),IF(M84=0,"Adicional documentado fuera de la base; lo añadimos una vez.","Falta coste de cobertura explícito; vacío no significa cero."))))))))),"Hay una entrada con error. Corregimos el dato antes de cerrar la comprobación.")</f>
      </c>
      <c r="K84" s="40"/>
      <c r="L84" s="40">
        <f>IFERROR(IF(OR(NOT($D$8="Sí"),NOT($F$32="Sí"),$M$32&gt;0,OR(NOT(OR(D84="",D84="Incluido",D84="Excluido",D84="Importe",D84="Pendiente")),NOT(OR(F84="",F84="Sí",F84="No",F84="Por confirmar")),NOT(IF(LEN(TRIM(E84&amp;""))=0,TRUE,IF(ISNUMBER(E84),AND(E84&gt;=0,ABS(E84-ROUND(E84,2))&lt;0.00000001),FALSE)))),AND(ISNUMBER(M84),M84=0)),"",IF(OR(D84="",D84="Pendiente"),"¿Podéis aclarar si incluye "&amp;C32&amp;" ("&amp;E32&amp;" "&amp;D32&amp;")"&amp;" y en qué partida?",IF(F84&lt;&gt;"Sí","¿Podéis igualar el alcance, cantidad y calidad de "&amp;C32&amp;" ("&amp;E32&amp;" "&amp;D32&amp;")"&amp;" e indicar qué cambia y su importe adicional sin IVA?",IF(NOT(AND(LEN(TRIM(G84&amp;""))&gt;0,TRIM(G84&amp;"")&lt;&gt;"Pendiente",TRIM(G84&amp;"")&lt;&gt;"Por confirmar",TRIM(G84&amp;"")&lt;&gt;"No consta",TRIM(G84&amp;"")&lt;&gt;"Desconocido",TRIM(G84&amp;"")&lt;&gt;"Sin confirmar",TRIM(G84&amp;"")&lt;&gt;"Por decidir",TRIM(G84&amp;"")&lt;&gt;"Por comprobar")),"¿Dónde queda recogido "&amp;C32&amp;" ("&amp;E32&amp;" "&amp;D32&amp;")"&amp;" y quién cubre su alcance?",IF(AND(D84&lt;&gt;"Incluido",NOT(ISNUMBER(E84))),"¿Qué importe adicional sin IVA cubre "&amp;C32&amp;" ("&amp;E32&amp;" "&amp;D32&amp;")"&amp;" y quién lo asume?",IF(D84="Incluido","¿El importe de "&amp;C32&amp;" ("&amp;E32&amp;" "&amp;D32&amp;")"&amp;" ya está en la base o va aparte?","")))))),"Aclaramos los datos con error antes de copiar preguntas.")</f>
      </c>
      <c r="M84" s="33">
        <f>IFERROR(IF(NOT($D$8="Sí"),"",IF(OR($F$32="No",AND($F$32="",$M$32=0)),"",IF(NOT($F$32="Sí"),1,IF($M$32&gt;0,2,IF(OR(NOT(OR(D84="",D84="Incluido",D84="Excluido",D84="Importe",D84="Pendiente")),NOT(OR(F84="",F84="Sí",F84="No",F84="Por confirmar")),NOT(IF(LEN(TRIM(E84&amp;""))=0,TRUE,IF(ISNUMBER(E84),AND(E84&gt;=0,ABS(E84-ROUND(E84,2))&lt;0.00000001),FALSE)))),2,IF(OR(D84="",D84="Pendiente"),1,IF(F84&lt;&gt;"Sí",IF(F84="No",2,1),IF(NOT(AND(LEN(TRIM(G84&amp;""))&gt;0,TRIM(G84&amp;"")&lt;&gt;"Pendiente",TRIM(G84&amp;"")&lt;&gt;"Por confirmar",TRIM(G84&amp;"")&lt;&gt;"No consta",TRIM(G84&amp;"")&lt;&gt;"Desconocido",TRIM(G84&amp;"")&lt;&gt;"Sin confirmar",TRIM(G84&amp;"")&lt;&gt;"Por decidir",TRIM(G84&amp;"")&lt;&gt;"Por comprobar")),2,IF(D84="Incluido",IF(OR(LEN(TRIM(E84&amp;""))=0,IF(ISNUMBER(E84),E84=0,FALSE)),0,2),IF(IF(ISNUMBER(E84),AND(E84&gt;=0,ABS(E84-ROUND(E84,2))&lt;0.00000001),FALSE),0,1)))))))))),2)</f>
      </c>
      <c r="N84" s="33" t="n">
        <f>IF(ISNUMBER(M84),IF(M84=0,1,0),0)</f>
        <v>0</v>
      </c>
    </row>
    <row r="85" ht="70" customHeight="1">
      <c r="B85" s="35" t="n">
        <f>B33</f>
        <v>17</v>
      </c>
      <c r="C85" s="40">
        <f>IF(OR($F$33="No",AND($F$33="",$M$33=0)),"",C33)</f>
      </c>
      <c r="D85" s="37"/>
      <c r="E85" s="38"/>
      <c r="F85" s="37"/>
      <c r="G85" s="36"/>
      <c r="H85" s="39">
        <f>IFERROR(IF(AND(ISNUMBER(M85),M85=0),IF(D85="Incluido",0,E85),""),"")</f>
      </c>
      <c r="I85" s="40">
        <f>IF(NOT(ISNUMBER(M85)),"",IF(M85=2,"ROJO",IF(M85=1,"ÁMBAR","VERDE")))</f>
      </c>
      <c r="J85" s="40">
        <f>IFERROR(IF(NOT(ISNUMBER(M85)),"",IF(NOT($F$33="Sí"),"Decidimos si este concepto entra en el alcance común.",IF($M$33&gt;0,"Completamos el concepto común antes de consultar a la subcontrata.",IF(OR(NOT(OR(D85="",D85="Incluido",D85="Excluido",D85="Importe",D85="Pendiente")),NOT(OR(F85="",F85="Sí",F85="No",F85="Por confirmar")),NOT(IF(LEN(TRIM(E85&amp;""))=0,TRUE,IF(ISNUMBER(E85),AND(E85&gt;=0,ABS(E85-ROUND(E85,2))&lt;0.00000001),FALSE)))),"Revisamos opciones e importes numéricos, no negativos y con dos decimales.",IF(OR(D85="",D85="Pendiente"),"Falta aclarar cómo se cubre este concepto.",IF(F85&lt;&gt;"Sí","Confirmamos el mismo alcance, cantidad y calidad, incluida la cobertura adicional.",IF(NOT(AND(LEN(TRIM(G85&amp;""))&gt;0,TRIM(G85&amp;"")&lt;&gt;"Pendiente",TRIM(G85&amp;"")&lt;&gt;"Por confirmar",TRIM(G85&amp;"")&lt;&gt;"No consta",TRIM(G85&amp;"")&lt;&gt;"Desconocido",TRIM(G85&amp;"")&lt;&gt;"Sin confirmar",TRIM(G85&amp;"")&lt;&gt;"Por decidir",TRIM(G85&amp;"")&lt;&gt;"Por comprobar")),"Localizamos la inclusión o el coste de cobertura y quién lo asume.",IF(D85="Incluido",IF(M85=0,"Ya está en la base: adicional cero, sin duplicarlo.","Incluido y adicional positivo se contradicen."),IF(M85=0,"Adicional documentado fuera de la base; lo añadimos una vez.","Falta coste de cobertura explícito; vacío no significa cero."))))))))),"Hay una entrada con error. Corregimos el dato antes de cerrar la comprobación.")</f>
      </c>
      <c r="K85" s="40"/>
      <c r="L85" s="40">
        <f>IFERROR(IF(OR(NOT($D$8="Sí"),NOT($F$33="Sí"),$M$33&gt;0,OR(NOT(OR(D85="",D85="Incluido",D85="Excluido",D85="Importe",D85="Pendiente")),NOT(OR(F85="",F85="Sí",F85="No",F85="Por confirmar")),NOT(IF(LEN(TRIM(E85&amp;""))=0,TRUE,IF(ISNUMBER(E85),AND(E85&gt;=0,ABS(E85-ROUND(E85,2))&lt;0.00000001),FALSE)))),AND(ISNUMBER(M85),M85=0)),"",IF(OR(D85="",D85="Pendiente"),"¿Podéis aclarar si incluye "&amp;C33&amp;" ("&amp;E33&amp;" "&amp;D33&amp;")"&amp;" y en qué partida?",IF(F85&lt;&gt;"Sí","¿Podéis igualar el alcance, cantidad y calidad de "&amp;C33&amp;" ("&amp;E33&amp;" "&amp;D33&amp;")"&amp;" e indicar qué cambia y su importe adicional sin IVA?",IF(NOT(AND(LEN(TRIM(G85&amp;""))&gt;0,TRIM(G85&amp;"")&lt;&gt;"Pendiente",TRIM(G85&amp;"")&lt;&gt;"Por confirmar",TRIM(G85&amp;"")&lt;&gt;"No consta",TRIM(G85&amp;"")&lt;&gt;"Desconocido",TRIM(G85&amp;"")&lt;&gt;"Sin confirmar",TRIM(G85&amp;"")&lt;&gt;"Por decidir",TRIM(G85&amp;"")&lt;&gt;"Por comprobar")),"¿Dónde queda recogido "&amp;C33&amp;" ("&amp;E33&amp;" "&amp;D33&amp;")"&amp;" y quién cubre su alcance?",IF(AND(D85&lt;&gt;"Incluido",NOT(ISNUMBER(E85))),"¿Qué importe adicional sin IVA cubre "&amp;C33&amp;" ("&amp;E33&amp;" "&amp;D33&amp;")"&amp;" y quién lo asume?",IF(D85="Incluido","¿El importe de "&amp;C33&amp;" ("&amp;E33&amp;" "&amp;D33&amp;")"&amp;" ya está en la base o va aparte?","")))))),"Aclaramos los datos con error antes de copiar preguntas.")</f>
      </c>
      <c r="M85" s="33">
        <f>IFERROR(IF(NOT($D$8="Sí"),"",IF(OR($F$33="No",AND($F$33="",$M$33=0)),"",IF(NOT($F$33="Sí"),1,IF($M$33&gt;0,2,IF(OR(NOT(OR(D85="",D85="Incluido",D85="Excluido",D85="Importe",D85="Pendiente")),NOT(OR(F85="",F85="Sí",F85="No",F85="Por confirmar")),NOT(IF(LEN(TRIM(E85&amp;""))=0,TRUE,IF(ISNUMBER(E85),AND(E85&gt;=0,ABS(E85-ROUND(E85,2))&lt;0.00000001),FALSE)))),2,IF(OR(D85="",D85="Pendiente"),1,IF(F85&lt;&gt;"Sí",IF(F85="No",2,1),IF(NOT(AND(LEN(TRIM(G85&amp;""))&gt;0,TRIM(G85&amp;"")&lt;&gt;"Pendiente",TRIM(G85&amp;"")&lt;&gt;"Por confirmar",TRIM(G85&amp;"")&lt;&gt;"No consta",TRIM(G85&amp;"")&lt;&gt;"Desconocido",TRIM(G85&amp;"")&lt;&gt;"Sin confirmar",TRIM(G85&amp;"")&lt;&gt;"Por decidir",TRIM(G85&amp;"")&lt;&gt;"Por comprobar")),2,IF(D85="Incluido",IF(OR(LEN(TRIM(E85&amp;""))=0,IF(ISNUMBER(E85),E85=0,FALSE)),0,2),IF(IF(ISNUMBER(E85),AND(E85&gt;=0,ABS(E85-ROUND(E85,2))&lt;0.00000001),FALSE),0,1)))))))))),2)</f>
      </c>
      <c r="N85" s="33" t="n">
        <f>IF(ISNUMBER(M85),IF(M85=0,1,0),0)</f>
        <v>0</v>
      </c>
    </row>
    <row r="86" ht="70" customHeight="1">
      <c r="B86" s="35" t="n">
        <f>B34</f>
        <v>18</v>
      </c>
      <c r="C86" s="40">
        <f>IF(OR($F$34="No",AND($F$34="",$M$34=0)),"",C34)</f>
      </c>
      <c r="D86" s="37"/>
      <c r="E86" s="38"/>
      <c r="F86" s="37"/>
      <c r="G86" s="36"/>
      <c r="H86" s="39">
        <f>IFERROR(IF(AND(ISNUMBER(M86),M86=0),IF(D86="Incluido",0,E86),""),"")</f>
      </c>
      <c r="I86" s="40">
        <f>IF(NOT(ISNUMBER(M86)),"",IF(M86=2,"ROJO",IF(M86=1,"ÁMBAR","VERDE")))</f>
      </c>
      <c r="J86" s="40">
        <f>IFERROR(IF(NOT(ISNUMBER(M86)),"",IF(NOT($F$34="Sí"),"Decidimos si este concepto entra en el alcance común.",IF($M$34&gt;0,"Completamos el concepto común antes de consultar a la subcontrata.",IF(OR(NOT(OR(D86="",D86="Incluido",D86="Excluido",D86="Importe",D86="Pendiente")),NOT(OR(F86="",F86="Sí",F86="No",F86="Por confirmar")),NOT(IF(LEN(TRIM(E86&amp;""))=0,TRUE,IF(ISNUMBER(E86),AND(E86&gt;=0,ABS(E86-ROUND(E86,2))&lt;0.00000001),FALSE)))),"Revisamos opciones e importes numéricos, no negativos y con dos decimales.",IF(OR(D86="",D86="Pendiente"),"Falta aclarar cómo se cubre este concepto.",IF(F86&lt;&gt;"Sí","Confirmamos el mismo alcance, cantidad y calidad, incluida la cobertura adicional.",IF(NOT(AND(LEN(TRIM(G86&amp;""))&gt;0,TRIM(G86&amp;"")&lt;&gt;"Pendiente",TRIM(G86&amp;"")&lt;&gt;"Por confirmar",TRIM(G86&amp;"")&lt;&gt;"No consta",TRIM(G86&amp;"")&lt;&gt;"Desconocido",TRIM(G86&amp;"")&lt;&gt;"Sin confirmar",TRIM(G86&amp;"")&lt;&gt;"Por decidir",TRIM(G86&amp;"")&lt;&gt;"Por comprobar")),"Localizamos la inclusión o el coste de cobertura y quién lo asume.",IF(D86="Incluido",IF(M86=0,"Ya está en la base: adicional cero, sin duplicarlo.","Incluido y adicional positivo se contradicen."),IF(M86=0,"Adicional documentado fuera de la base; lo añadimos una vez.","Falta coste de cobertura explícito; vacío no significa cero."))))))))),"Hay una entrada con error. Corregimos el dato antes de cerrar la comprobación.")</f>
      </c>
      <c r="K86" s="40"/>
      <c r="L86" s="40">
        <f>IFERROR(IF(OR(NOT($D$8="Sí"),NOT($F$34="Sí"),$M$34&gt;0,OR(NOT(OR(D86="",D86="Incluido",D86="Excluido",D86="Importe",D86="Pendiente")),NOT(OR(F86="",F86="Sí",F86="No",F86="Por confirmar")),NOT(IF(LEN(TRIM(E86&amp;""))=0,TRUE,IF(ISNUMBER(E86),AND(E86&gt;=0,ABS(E86-ROUND(E86,2))&lt;0.00000001),FALSE)))),AND(ISNUMBER(M86),M86=0)),"",IF(OR(D86="",D86="Pendiente"),"¿Podéis aclarar si incluye "&amp;C34&amp;" ("&amp;E34&amp;" "&amp;D34&amp;")"&amp;" y en qué partida?",IF(F86&lt;&gt;"Sí","¿Podéis igualar el alcance, cantidad y calidad de "&amp;C34&amp;" ("&amp;E34&amp;" "&amp;D34&amp;")"&amp;" e indicar qué cambia y su importe adicional sin IVA?",IF(NOT(AND(LEN(TRIM(G86&amp;""))&gt;0,TRIM(G86&amp;"")&lt;&gt;"Pendiente",TRIM(G86&amp;"")&lt;&gt;"Por confirmar",TRIM(G86&amp;"")&lt;&gt;"No consta",TRIM(G86&amp;"")&lt;&gt;"Desconocido",TRIM(G86&amp;"")&lt;&gt;"Sin confirmar",TRIM(G86&amp;"")&lt;&gt;"Por decidir",TRIM(G86&amp;"")&lt;&gt;"Por comprobar")),"¿Dónde queda recogido "&amp;C34&amp;" ("&amp;E34&amp;" "&amp;D34&amp;")"&amp;" y quién cubre su alcance?",IF(AND(D86&lt;&gt;"Incluido",NOT(ISNUMBER(E86))),"¿Qué importe adicional sin IVA cubre "&amp;C34&amp;" ("&amp;E34&amp;" "&amp;D34&amp;")"&amp;" y quién lo asume?",IF(D86="Incluido","¿El importe de "&amp;C34&amp;" ("&amp;E34&amp;" "&amp;D34&amp;")"&amp;" ya está en la base o va aparte?","")))))),"Aclaramos los datos con error antes de copiar preguntas.")</f>
      </c>
      <c r="M86" s="33">
        <f>IFERROR(IF(NOT($D$8="Sí"),"",IF(OR($F$34="No",AND($F$34="",$M$34=0)),"",IF(NOT($F$34="Sí"),1,IF($M$34&gt;0,2,IF(OR(NOT(OR(D86="",D86="Incluido",D86="Excluido",D86="Importe",D86="Pendiente")),NOT(OR(F86="",F86="Sí",F86="No",F86="Por confirmar")),NOT(IF(LEN(TRIM(E86&amp;""))=0,TRUE,IF(ISNUMBER(E86),AND(E86&gt;=0,ABS(E86-ROUND(E86,2))&lt;0.00000001),FALSE)))),2,IF(OR(D86="",D86="Pendiente"),1,IF(F86&lt;&gt;"Sí",IF(F86="No",2,1),IF(NOT(AND(LEN(TRIM(G86&amp;""))&gt;0,TRIM(G86&amp;"")&lt;&gt;"Pendiente",TRIM(G86&amp;"")&lt;&gt;"Por confirmar",TRIM(G86&amp;"")&lt;&gt;"No consta",TRIM(G86&amp;"")&lt;&gt;"Desconocido",TRIM(G86&amp;"")&lt;&gt;"Sin confirmar",TRIM(G86&amp;"")&lt;&gt;"Por decidir",TRIM(G86&amp;"")&lt;&gt;"Por comprobar")),2,IF(D86="Incluido",IF(OR(LEN(TRIM(E86&amp;""))=0,IF(ISNUMBER(E86),E86=0,FALSE)),0,2),IF(IF(ISNUMBER(E86),AND(E86&gt;=0,ABS(E86-ROUND(E86,2))&lt;0.00000001),FALSE),0,1)))))))))),2)</f>
      </c>
      <c r="N86" s="33" t="n">
        <f>IF(ISNUMBER(M86),IF(M86=0,1,0),0)</f>
        <v>0</v>
      </c>
    </row>
    <row r="87" ht="70" customHeight="1">
      <c r="B87" s="35" t="n">
        <f>B35</f>
        <v>19</v>
      </c>
      <c r="C87" s="40">
        <f>IF(OR($F$35="No",AND($F$35="",$M$35=0)),"",C35)</f>
      </c>
      <c r="D87" s="37"/>
      <c r="E87" s="38"/>
      <c r="F87" s="37"/>
      <c r="G87" s="36"/>
      <c r="H87" s="39">
        <f>IFERROR(IF(AND(ISNUMBER(M87),M87=0),IF(D87="Incluido",0,E87),""),"")</f>
      </c>
      <c r="I87" s="40">
        <f>IF(NOT(ISNUMBER(M87)),"",IF(M87=2,"ROJO",IF(M87=1,"ÁMBAR","VERDE")))</f>
      </c>
      <c r="J87" s="40">
        <f>IFERROR(IF(NOT(ISNUMBER(M87)),"",IF(NOT($F$35="Sí"),"Decidimos si este concepto entra en el alcance común.",IF($M$35&gt;0,"Completamos el concepto común antes de consultar a la subcontrata.",IF(OR(NOT(OR(D87="",D87="Incluido",D87="Excluido",D87="Importe",D87="Pendiente")),NOT(OR(F87="",F87="Sí",F87="No",F87="Por confirmar")),NOT(IF(LEN(TRIM(E87&amp;""))=0,TRUE,IF(ISNUMBER(E87),AND(E87&gt;=0,ABS(E87-ROUND(E87,2))&lt;0.00000001),FALSE)))),"Revisamos opciones e importes numéricos, no negativos y con dos decimales.",IF(OR(D87="",D87="Pendiente"),"Falta aclarar cómo se cubre este concepto.",IF(F87&lt;&gt;"Sí","Confirmamos el mismo alcance, cantidad y calidad, incluida la cobertura adicional.",IF(NOT(AND(LEN(TRIM(G87&amp;""))&gt;0,TRIM(G87&amp;"")&lt;&gt;"Pendiente",TRIM(G87&amp;"")&lt;&gt;"Por confirmar",TRIM(G87&amp;"")&lt;&gt;"No consta",TRIM(G87&amp;"")&lt;&gt;"Desconocido",TRIM(G87&amp;"")&lt;&gt;"Sin confirmar",TRIM(G87&amp;"")&lt;&gt;"Por decidir",TRIM(G87&amp;"")&lt;&gt;"Por comprobar")),"Localizamos la inclusión o el coste de cobertura y quién lo asume.",IF(D87="Incluido",IF(M87=0,"Ya está en la base: adicional cero, sin duplicarlo.","Incluido y adicional positivo se contradicen."),IF(M87=0,"Adicional documentado fuera de la base; lo añadimos una vez.","Falta coste de cobertura explícito; vacío no significa cero."))))))))),"Hay una entrada con error. Corregimos el dato antes de cerrar la comprobación.")</f>
      </c>
      <c r="K87" s="40"/>
      <c r="L87" s="40">
        <f>IFERROR(IF(OR(NOT($D$8="Sí"),NOT($F$35="Sí"),$M$35&gt;0,OR(NOT(OR(D87="",D87="Incluido",D87="Excluido",D87="Importe",D87="Pendiente")),NOT(OR(F87="",F87="Sí",F87="No",F87="Por confirmar")),NOT(IF(LEN(TRIM(E87&amp;""))=0,TRUE,IF(ISNUMBER(E87),AND(E87&gt;=0,ABS(E87-ROUND(E87,2))&lt;0.00000001),FALSE)))),AND(ISNUMBER(M87),M87=0)),"",IF(OR(D87="",D87="Pendiente"),"¿Podéis aclarar si incluye "&amp;C35&amp;" ("&amp;E35&amp;" "&amp;D35&amp;")"&amp;" y en qué partida?",IF(F87&lt;&gt;"Sí","¿Podéis igualar el alcance, cantidad y calidad de "&amp;C35&amp;" ("&amp;E35&amp;" "&amp;D35&amp;")"&amp;" e indicar qué cambia y su importe adicional sin IVA?",IF(NOT(AND(LEN(TRIM(G87&amp;""))&gt;0,TRIM(G87&amp;"")&lt;&gt;"Pendiente",TRIM(G87&amp;"")&lt;&gt;"Por confirmar",TRIM(G87&amp;"")&lt;&gt;"No consta",TRIM(G87&amp;"")&lt;&gt;"Desconocido",TRIM(G87&amp;"")&lt;&gt;"Sin confirmar",TRIM(G87&amp;"")&lt;&gt;"Por decidir",TRIM(G87&amp;"")&lt;&gt;"Por comprobar")),"¿Dónde queda recogido "&amp;C35&amp;" ("&amp;E35&amp;" "&amp;D35&amp;")"&amp;" y quién cubre su alcance?",IF(AND(D87&lt;&gt;"Incluido",NOT(ISNUMBER(E87))),"¿Qué importe adicional sin IVA cubre "&amp;C35&amp;" ("&amp;E35&amp;" "&amp;D35&amp;")"&amp;" y quién lo asume?",IF(D87="Incluido","¿El importe de "&amp;C35&amp;" ("&amp;E35&amp;" "&amp;D35&amp;")"&amp;" ya está en la base o va aparte?","")))))),"Aclaramos los datos con error antes de copiar preguntas.")</f>
      </c>
      <c r="M87" s="33">
        <f>IFERROR(IF(NOT($D$8="Sí"),"",IF(OR($F$35="No",AND($F$35="",$M$35=0)),"",IF(NOT($F$35="Sí"),1,IF($M$35&gt;0,2,IF(OR(NOT(OR(D87="",D87="Incluido",D87="Excluido",D87="Importe",D87="Pendiente")),NOT(OR(F87="",F87="Sí",F87="No",F87="Por confirmar")),NOT(IF(LEN(TRIM(E87&amp;""))=0,TRUE,IF(ISNUMBER(E87),AND(E87&gt;=0,ABS(E87-ROUND(E87,2))&lt;0.00000001),FALSE)))),2,IF(OR(D87="",D87="Pendiente"),1,IF(F87&lt;&gt;"Sí",IF(F87="No",2,1),IF(NOT(AND(LEN(TRIM(G87&amp;""))&gt;0,TRIM(G87&amp;"")&lt;&gt;"Pendiente",TRIM(G87&amp;"")&lt;&gt;"Por confirmar",TRIM(G87&amp;"")&lt;&gt;"No consta",TRIM(G87&amp;"")&lt;&gt;"Desconocido",TRIM(G87&amp;"")&lt;&gt;"Sin confirmar",TRIM(G87&amp;"")&lt;&gt;"Por decidir",TRIM(G87&amp;"")&lt;&gt;"Por comprobar")),2,IF(D87="Incluido",IF(OR(LEN(TRIM(E87&amp;""))=0,IF(ISNUMBER(E87),E87=0,FALSE)),0,2),IF(IF(ISNUMBER(E87),AND(E87&gt;=0,ABS(E87-ROUND(E87,2))&lt;0.00000001),FALSE),0,1)))))))))),2)</f>
      </c>
      <c r="N87" s="33" t="n">
        <f>IF(ISNUMBER(M87),IF(M87=0,1,0),0)</f>
        <v>0</v>
      </c>
    </row>
    <row r="88" ht="70" customHeight="1">
      <c r="B88" s="35" t="n">
        <f>B36</f>
        <v>20</v>
      </c>
      <c r="C88" s="40">
        <f>IF(OR($F$36="No",AND($F$36="",$M$36=0)),"",C36)</f>
      </c>
      <c r="D88" s="37"/>
      <c r="E88" s="38"/>
      <c r="F88" s="37"/>
      <c r="G88" s="36"/>
      <c r="H88" s="39">
        <f>IFERROR(IF(AND(ISNUMBER(M88),M88=0),IF(D88="Incluido",0,E88),""),"")</f>
      </c>
      <c r="I88" s="40">
        <f>IF(NOT(ISNUMBER(M88)),"",IF(M88=2,"ROJO",IF(M88=1,"ÁMBAR","VERDE")))</f>
      </c>
      <c r="J88" s="40">
        <f>IFERROR(IF(NOT(ISNUMBER(M88)),"",IF(NOT($F$36="Sí"),"Decidimos si este concepto entra en el alcance común.",IF($M$36&gt;0,"Completamos el concepto común antes de consultar a la subcontrata.",IF(OR(NOT(OR(D88="",D88="Incluido",D88="Excluido",D88="Importe",D88="Pendiente")),NOT(OR(F88="",F88="Sí",F88="No",F88="Por confirmar")),NOT(IF(LEN(TRIM(E88&amp;""))=0,TRUE,IF(ISNUMBER(E88),AND(E88&gt;=0,ABS(E88-ROUND(E88,2))&lt;0.00000001),FALSE)))),"Revisamos opciones e importes numéricos, no negativos y con dos decimales.",IF(OR(D88="",D88="Pendiente"),"Falta aclarar cómo se cubre este concepto.",IF(F88&lt;&gt;"Sí","Confirmamos el mismo alcance, cantidad y calidad, incluida la cobertura adicional.",IF(NOT(AND(LEN(TRIM(G88&amp;""))&gt;0,TRIM(G88&amp;"")&lt;&gt;"Pendiente",TRIM(G88&amp;"")&lt;&gt;"Por confirmar",TRIM(G88&amp;"")&lt;&gt;"No consta",TRIM(G88&amp;"")&lt;&gt;"Desconocido",TRIM(G88&amp;"")&lt;&gt;"Sin confirmar",TRIM(G88&amp;"")&lt;&gt;"Por decidir",TRIM(G88&amp;"")&lt;&gt;"Por comprobar")),"Localizamos la inclusión o el coste de cobertura y quién lo asume.",IF(D88="Incluido",IF(M88=0,"Ya está en la base: adicional cero, sin duplicarlo.","Incluido y adicional positivo se contradicen."),IF(M88=0,"Adicional documentado fuera de la base; lo añadimos una vez.","Falta coste de cobertura explícito; vacío no significa cero."))))))))),"Hay una entrada con error. Corregimos el dato antes de cerrar la comprobación.")</f>
      </c>
      <c r="K88" s="40"/>
      <c r="L88" s="40">
        <f>IFERROR(IF(OR(NOT($D$8="Sí"),NOT($F$36="Sí"),$M$36&gt;0,OR(NOT(OR(D88="",D88="Incluido",D88="Excluido",D88="Importe",D88="Pendiente")),NOT(OR(F88="",F88="Sí",F88="No",F88="Por confirmar")),NOT(IF(LEN(TRIM(E88&amp;""))=0,TRUE,IF(ISNUMBER(E88),AND(E88&gt;=0,ABS(E88-ROUND(E88,2))&lt;0.00000001),FALSE)))),AND(ISNUMBER(M88),M88=0)),"",IF(OR(D88="",D88="Pendiente"),"¿Podéis aclarar si incluye "&amp;C36&amp;" ("&amp;E36&amp;" "&amp;D36&amp;")"&amp;" y en qué partida?",IF(F88&lt;&gt;"Sí","¿Podéis igualar el alcance, cantidad y calidad de "&amp;C36&amp;" ("&amp;E36&amp;" "&amp;D36&amp;")"&amp;" e indicar qué cambia y su importe adicional sin IVA?",IF(NOT(AND(LEN(TRIM(G88&amp;""))&gt;0,TRIM(G88&amp;"")&lt;&gt;"Pendiente",TRIM(G88&amp;"")&lt;&gt;"Por confirmar",TRIM(G88&amp;"")&lt;&gt;"No consta",TRIM(G88&amp;"")&lt;&gt;"Desconocido",TRIM(G88&amp;"")&lt;&gt;"Sin confirmar",TRIM(G88&amp;"")&lt;&gt;"Por decidir",TRIM(G88&amp;"")&lt;&gt;"Por comprobar")),"¿Dónde queda recogido "&amp;C36&amp;" ("&amp;E36&amp;" "&amp;D36&amp;")"&amp;" y quién cubre su alcance?",IF(AND(D88&lt;&gt;"Incluido",NOT(ISNUMBER(E88))),"¿Qué importe adicional sin IVA cubre "&amp;C36&amp;" ("&amp;E36&amp;" "&amp;D36&amp;")"&amp;" y quién lo asume?",IF(D88="Incluido","¿El importe de "&amp;C36&amp;" ("&amp;E36&amp;" "&amp;D36&amp;")"&amp;" ya está en la base o va aparte?","")))))),"Aclaramos los datos con error antes de copiar preguntas.")</f>
      </c>
      <c r="M88" s="33">
        <f>IFERROR(IF(NOT($D$8="Sí"),"",IF(OR($F$36="No",AND($F$36="",$M$36=0)),"",IF(NOT($F$36="Sí"),1,IF($M$36&gt;0,2,IF(OR(NOT(OR(D88="",D88="Incluido",D88="Excluido",D88="Importe",D88="Pendiente")),NOT(OR(F88="",F88="Sí",F88="No",F88="Por confirmar")),NOT(IF(LEN(TRIM(E88&amp;""))=0,TRUE,IF(ISNUMBER(E88),AND(E88&gt;=0,ABS(E88-ROUND(E88,2))&lt;0.00000001),FALSE)))),2,IF(OR(D88="",D88="Pendiente"),1,IF(F88&lt;&gt;"Sí",IF(F88="No",2,1),IF(NOT(AND(LEN(TRIM(G88&amp;""))&gt;0,TRIM(G88&amp;"")&lt;&gt;"Pendiente",TRIM(G88&amp;"")&lt;&gt;"Por confirmar",TRIM(G88&amp;"")&lt;&gt;"No consta",TRIM(G88&amp;"")&lt;&gt;"Desconocido",TRIM(G88&amp;"")&lt;&gt;"Sin confirmar",TRIM(G88&amp;"")&lt;&gt;"Por decidir",TRIM(G88&amp;"")&lt;&gt;"Por comprobar")),2,IF(D88="Incluido",IF(OR(LEN(TRIM(E88&amp;""))=0,IF(ISNUMBER(E88),E88=0,FALSE)),0,2),IF(IF(ISNUMBER(E88),AND(E88&gt;=0,ABS(E88-ROUND(E88,2))&lt;0.00000001),FALSE),0,1)))))))))),2)</f>
      </c>
      <c r="N88" s="33" t="n">
        <f>IF(ISNUMBER(M88),IF(M88=0,1,0),0)</f>
        <v>0</v>
      </c>
    </row>
    <row r="89" ht="22" customHeight="1"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</row>
    <row r="90" ht="22" customHeight="1"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</row>
    <row r="91" ht="22" customHeight="1"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</row>
    <row r="92" ht="25" customHeight="1">
      <c r="B92" s="42" t="str">
        <f>"Oferta 3"&amp;IF(LEN(TRIM(C9&amp;""))&gt;0," · "&amp;C9," · sin activar")</f>
        <v>Oferta 3 · sin activar</v>
      </c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ht="24" customHeight="1">
      <c r="B93" s="32" t="str">
        <v>Incluido: ya está en la base, sin volver a añadirlo. Importe: va fuera de esa base. Excluido: necesitamos cobertura documentada, su coste y quién la asume. Solo confirmamos el alcance cuando queda igualado.</v>
      </c>
      <c r="C93" s="32"/>
      <c r="D93" s="32"/>
      <c r="E93" s="32"/>
      <c r="F93" s="32"/>
      <c r="G93" s="32"/>
      <c r="H93" s="32"/>
      <c r="I93" s="32"/>
      <c r="J93" s="32"/>
      <c r="K93" s="32"/>
      <c r="L93" s="32"/>
    </row>
    <row r="94" ht="45" customHeight="1">
      <c r="B94" s="34" t="str">
        <v>ID</v>
      </c>
      <c r="C94" s="34" t="str">
        <v>Concepto común</v>
      </c>
      <c r="D94" s="34" t="str">
        <v>Estado</v>
      </c>
      <c r="E94" s="34" t="str">
        <v>Adicional sin IVA</v>
      </c>
      <c r="F94" s="34" t="str">
        <v>¿Alcance igualado?</v>
      </c>
      <c r="G94" s="34" t="str">
        <v>Documento, partida y quién cubre</v>
      </c>
      <c r="H94" s="34" t="str">
        <v>Adicional computable</v>
      </c>
      <c r="I94" s="34" t="str">
        <v>Semáforo</v>
      </c>
      <c r="J94" s="34" t="str">
        <v>Qué comprobamos</v>
      </c>
      <c r="K94" s="34" t="str"/>
      <c r="L94" s="34" t="str">
        <v>Pregunta para la subcontrata</v>
      </c>
    </row>
    <row r="95" ht="70" customHeight="1">
      <c r="B95" s="35" t="n">
        <f>B17</f>
        <v>1</v>
      </c>
      <c r="C95" s="40" t="str">
        <f>IF(OR($F$17="No",AND($F$17="",$M$17=0)),"",C17)</f>
        <v>Ejemplo · estructura por 1 m²</v>
      </c>
      <c r="D95" s="37"/>
      <c r="E95" s="38"/>
      <c r="F95" s="37"/>
      <c r="G95" s="36"/>
      <c r="H95" s="39">
        <f>IFERROR(IF(AND(ISNUMBER(M95),M95=0),IF(D95="Incluido",0,E95),""),"")</f>
      </c>
      <c r="I95" s="40">
        <f>IF(NOT(ISNUMBER(M95)),"",IF(M95=2,"ROJO",IF(M95=1,"ÁMBAR","VERDE")))</f>
      </c>
      <c r="J95" s="40">
        <f>IFERROR(IF(NOT(ISNUMBER(M95)),"",IF(NOT($F$17="Sí"),"Decidimos si este concepto entra en el alcance común.",IF($M$17&gt;0,"Completamos el concepto común antes de consultar a la subcontrata.",IF(OR(NOT(OR(D95="",D95="Incluido",D95="Excluido",D95="Importe",D95="Pendiente")),NOT(OR(F95="",F95="Sí",F95="No",F95="Por confirmar")),NOT(IF(LEN(TRIM(E95&amp;""))=0,TRUE,IF(ISNUMBER(E95),AND(E95&gt;=0,ABS(E95-ROUND(E95,2))&lt;0.00000001),FALSE)))),"Revisamos opciones e importes numéricos, no negativos y con dos decimales.",IF(OR(D95="",D95="Pendiente"),"Falta aclarar cómo se cubre este concepto.",IF(F95&lt;&gt;"Sí","Confirmamos el mismo alcance, cantidad y calidad, incluida la cobertura adicional.",IF(NOT(AND(LEN(TRIM(G95&amp;""))&gt;0,TRIM(G95&amp;"")&lt;&gt;"Pendiente",TRIM(G95&amp;"")&lt;&gt;"Por confirmar",TRIM(G95&amp;"")&lt;&gt;"No consta",TRIM(G95&amp;"")&lt;&gt;"Desconocido",TRIM(G95&amp;"")&lt;&gt;"Sin confirmar",TRIM(G95&amp;"")&lt;&gt;"Por decidir",TRIM(G95&amp;"")&lt;&gt;"Por comprobar")),"Localizamos la inclusión o el coste de cobertura y quién lo asume.",IF(D95="Incluido",IF(M95=0,"Ya está en la base: adicional cero, sin duplicarlo.","Incluido y adicional positivo se contradicen."),IF(M95=0,"Adicional documentado fuera de la base; lo añadimos una vez.","Falta coste de cobertura explícito; vacío no significa cero."))))))))),"Hay una entrada con error. Corregimos el dato antes de cerrar la comprobación.")</f>
      </c>
      <c r="K95" s="40"/>
      <c r="L95" s="40">
        <f>IFERROR(IF(OR(NOT($D$9="Sí"),NOT($F$17="Sí"),$M$17&gt;0,OR(NOT(OR(D95="",D95="Incluido",D95="Excluido",D95="Importe",D95="Pendiente")),NOT(OR(F95="",F95="Sí",F95="No",F95="Por confirmar")),NOT(IF(LEN(TRIM(E95&amp;""))=0,TRUE,IF(ISNUMBER(E95),AND(E95&gt;=0,ABS(E95-ROUND(E95,2))&lt;0.00000001),FALSE)))),AND(ISNUMBER(M95),M95=0)),"",IF(OR(D95="",D95="Pendiente"),"¿Podéis aclarar si incluye "&amp;C17&amp;" ("&amp;E17&amp;" "&amp;D17&amp;")"&amp;" y en qué partida?",IF(F95&lt;&gt;"Sí","¿Podéis igualar el alcance, cantidad y calidad de "&amp;C17&amp;" ("&amp;E17&amp;" "&amp;D17&amp;")"&amp;" e indicar qué cambia y su importe adicional sin IVA?",IF(NOT(AND(LEN(TRIM(G95&amp;""))&gt;0,TRIM(G95&amp;"")&lt;&gt;"Pendiente",TRIM(G95&amp;"")&lt;&gt;"Por confirmar",TRIM(G95&amp;"")&lt;&gt;"No consta",TRIM(G95&amp;"")&lt;&gt;"Desconocido",TRIM(G95&amp;"")&lt;&gt;"Sin confirmar",TRIM(G95&amp;"")&lt;&gt;"Por decidir",TRIM(G95&amp;"")&lt;&gt;"Por comprobar")),"¿Dónde queda recogido "&amp;C17&amp;" ("&amp;E17&amp;" "&amp;D17&amp;")"&amp;" y quién cubre su alcance?",IF(AND(D95&lt;&gt;"Incluido",NOT(ISNUMBER(E95))),"¿Qué importe adicional sin IVA cubre "&amp;C17&amp;" ("&amp;E17&amp;" "&amp;D17&amp;")"&amp;" y quién lo asume?",IF(D95="Incluido","¿El importe de "&amp;C17&amp;" ("&amp;E17&amp;" "&amp;D17&amp;")"&amp;" ya está en la base o va aparte?","")))))),"Aclaramos los datos con error antes de copiar preguntas.")</f>
      </c>
      <c r="M95" s="33">
        <f>IFERROR(IF(NOT($D$9="Sí"),"",IF(OR($F$17="No",AND($F$17="",$M$17=0)),"",IF(NOT($F$17="Sí"),1,IF($M$17&gt;0,2,IF(OR(NOT(OR(D95="",D95="Incluido",D95="Excluido",D95="Importe",D95="Pendiente")),NOT(OR(F95="",F95="Sí",F95="No",F95="Por confirmar")),NOT(IF(LEN(TRIM(E95&amp;""))=0,TRUE,IF(ISNUMBER(E95),AND(E95&gt;=0,ABS(E95-ROUND(E95,2))&lt;0.00000001),FALSE)))),2,IF(OR(D95="",D95="Pendiente"),1,IF(F95&lt;&gt;"Sí",IF(F95="No",2,1),IF(NOT(AND(LEN(TRIM(G95&amp;""))&gt;0,TRIM(G95&amp;"")&lt;&gt;"Pendiente",TRIM(G95&amp;"")&lt;&gt;"Por confirmar",TRIM(G95&amp;"")&lt;&gt;"No consta",TRIM(G95&amp;"")&lt;&gt;"Desconocido",TRIM(G95&amp;"")&lt;&gt;"Sin confirmar",TRIM(G95&amp;"")&lt;&gt;"Por decidir",TRIM(G95&amp;"")&lt;&gt;"Por comprobar")),2,IF(D95="Incluido",IF(OR(LEN(TRIM(E95&amp;""))=0,IF(ISNUMBER(E95),E95=0,FALSE)),0,2),IF(IF(ISNUMBER(E95),AND(E95&gt;=0,ABS(E95-ROUND(E95,2))&lt;0.00000001),FALSE),0,1)))))))))),2)</f>
      </c>
      <c r="N95" s="33" t="n">
        <f>IF(ISNUMBER(M95),IF(M95=0,1,0),0)</f>
        <v>0</v>
      </c>
    </row>
    <row r="96" ht="70" customHeight="1">
      <c r="B96" s="35" t="n">
        <f>B18</f>
        <v>2</v>
      </c>
      <c r="C96" s="40" t="str">
        <f>IF(OR($F$18="No",AND($F$18="",$M$18=0)),"",C18)</f>
        <v>Ejemplo · bombeo compatible</v>
      </c>
      <c r="D96" s="37"/>
      <c r="E96" s="38"/>
      <c r="F96" s="37"/>
      <c r="G96" s="36"/>
      <c r="H96" s="39">
        <f>IFERROR(IF(AND(ISNUMBER(M96),M96=0),IF(D96="Incluido",0,E96),""),"")</f>
      </c>
      <c r="I96" s="40">
        <f>IF(NOT(ISNUMBER(M96)),"",IF(M96=2,"ROJO",IF(M96=1,"ÁMBAR","VERDE")))</f>
      </c>
      <c r="J96" s="40">
        <f>IFERROR(IF(NOT(ISNUMBER(M96)),"",IF(NOT($F$18="Sí"),"Decidimos si este concepto entra en el alcance común.",IF($M$18&gt;0,"Completamos el concepto común antes de consultar a la subcontrata.",IF(OR(NOT(OR(D96="",D96="Incluido",D96="Excluido",D96="Importe",D96="Pendiente")),NOT(OR(F96="",F96="Sí",F96="No",F96="Por confirmar")),NOT(IF(LEN(TRIM(E96&amp;""))=0,TRUE,IF(ISNUMBER(E96),AND(E96&gt;=0,ABS(E96-ROUND(E96,2))&lt;0.00000001),FALSE)))),"Revisamos opciones e importes numéricos, no negativos y con dos decimales.",IF(OR(D96="",D96="Pendiente"),"Falta aclarar cómo se cubre este concepto.",IF(F96&lt;&gt;"Sí","Confirmamos el mismo alcance, cantidad y calidad, incluida la cobertura adicional.",IF(NOT(AND(LEN(TRIM(G96&amp;""))&gt;0,TRIM(G96&amp;"")&lt;&gt;"Pendiente",TRIM(G96&amp;"")&lt;&gt;"Por confirmar",TRIM(G96&amp;"")&lt;&gt;"No consta",TRIM(G96&amp;"")&lt;&gt;"Desconocido",TRIM(G96&amp;"")&lt;&gt;"Sin confirmar",TRIM(G96&amp;"")&lt;&gt;"Por decidir",TRIM(G96&amp;"")&lt;&gt;"Por comprobar")),"Localizamos la inclusión o el coste de cobertura y quién lo asume.",IF(D96="Incluido",IF(M96=0,"Ya está en la base: adicional cero, sin duplicarlo.","Incluido y adicional positivo se contradicen."),IF(M96=0,"Adicional documentado fuera de la base; lo añadimos una vez.","Falta coste de cobertura explícito; vacío no significa cero."))))))))),"Hay una entrada con error. Corregimos el dato antes de cerrar la comprobación.")</f>
      </c>
      <c r="K96" s="40"/>
      <c r="L96" s="40">
        <f>IFERROR(IF(OR(NOT($D$9="Sí"),NOT($F$18="Sí"),$M$18&gt;0,OR(NOT(OR(D96="",D96="Incluido",D96="Excluido",D96="Importe",D96="Pendiente")),NOT(OR(F96="",F96="Sí",F96="No",F96="Por confirmar")),NOT(IF(LEN(TRIM(E96&amp;""))=0,TRUE,IF(ISNUMBER(E96),AND(E96&gt;=0,ABS(E96-ROUND(E96,2))&lt;0.00000001),FALSE)))),AND(ISNUMBER(M96),M96=0)),"",IF(OR(D96="",D96="Pendiente"),"¿Podéis aclarar si incluye "&amp;C18&amp;" ("&amp;E18&amp;" "&amp;D18&amp;")"&amp;" y en qué partida?",IF(F96&lt;&gt;"Sí","¿Podéis igualar el alcance, cantidad y calidad de "&amp;C18&amp;" ("&amp;E18&amp;" "&amp;D18&amp;")"&amp;" e indicar qué cambia y su importe adicional sin IVA?",IF(NOT(AND(LEN(TRIM(G96&amp;""))&gt;0,TRIM(G96&amp;"")&lt;&gt;"Pendiente",TRIM(G96&amp;"")&lt;&gt;"Por confirmar",TRIM(G96&amp;"")&lt;&gt;"No consta",TRIM(G96&amp;"")&lt;&gt;"Desconocido",TRIM(G96&amp;"")&lt;&gt;"Sin confirmar",TRIM(G96&amp;"")&lt;&gt;"Por decidir",TRIM(G96&amp;"")&lt;&gt;"Por comprobar")),"¿Dónde queda recogido "&amp;C18&amp;" ("&amp;E18&amp;" "&amp;D18&amp;")"&amp;" y quién cubre su alcance?",IF(AND(D96&lt;&gt;"Incluido",NOT(ISNUMBER(E96))),"¿Qué importe adicional sin IVA cubre "&amp;C18&amp;" ("&amp;E18&amp;" "&amp;D18&amp;")"&amp;" y quién lo asume?",IF(D96="Incluido","¿El importe de "&amp;C18&amp;" ("&amp;E18&amp;" "&amp;D18&amp;")"&amp;" ya está en la base o va aparte?","")))))),"Aclaramos los datos con error antes de copiar preguntas.")</f>
      </c>
      <c r="M96" s="33">
        <f>IFERROR(IF(NOT($D$9="Sí"),"",IF(OR($F$18="No",AND($F$18="",$M$18=0)),"",IF(NOT($F$18="Sí"),1,IF($M$18&gt;0,2,IF(OR(NOT(OR(D96="",D96="Incluido",D96="Excluido",D96="Importe",D96="Pendiente")),NOT(OR(F96="",F96="Sí",F96="No",F96="Por confirmar")),NOT(IF(LEN(TRIM(E96&amp;""))=0,TRUE,IF(ISNUMBER(E96),AND(E96&gt;=0,ABS(E96-ROUND(E96,2))&lt;0.00000001),FALSE)))),2,IF(OR(D96="",D96="Pendiente"),1,IF(F96&lt;&gt;"Sí",IF(F96="No",2,1),IF(NOT(AND(LEN(TRIM(G96&amp;""))&gt;0,TRIM(G96&amp;"")&lt;&gt;"Pendiente",TRIM(G96&amp;"")&lt;&gt;"Por confirmar",TRIM(G96&amp;"")&lt;&gt;"No consta",TRIM(G96&amp;"")&lt;&gt;"Desconocido",TRIM(G96&amp;"")&lt;&gt;"Sin confirmar",TRIM(G96&amp;"")&lt;&gt;"Por decidir",TRIM(G96&amp;"")&lt;&gt;"Por comprobar")),2,IF(D96="Incluido",IF(OR(LEN(TRIM(E96&amp;""))=0,IF(ISNUMBER(E96),E96=0,FALSE)),0,2),IF(IF(ISNUMBER(E96),AND(E96&gt;=0,ABS(E96-ROUND(E96,2))&lt;0.00000001),FALSE),0,1)))))))))),2)</f>
      </c>
      <c r="N96" s="33" t="n">
        <f>IF(ISNUMBER(M96),IF(M96=0,1,0),0)</f>
        <v>0</v>
      </c>
    </row>
    <row r="97" ht="70" customHeight="1">
      <c r="B97" s="35" t="n">
        <f>B19</f>
        <v>3</v>
      </c>
      <c r="C97" s="40">
        <f>IF(OR($F$19="No",AND($F$19="",$M$19=0)),"",C19)</f>
      </c>
      <c r="D97" s="37"/>
      <c r="E97" s="38"/>
      <c r="F97" s="37"/>
      <c r="G97" s="36"/>
      <c r="H97" s="39">
        <f>IFERROR(IF(AND(ISNUMBER(M97),M97=0),IF(D97="Incluido",0,E97),""),"")</f>
      </c>
      <c r="I97" s="40">
        <f>IF(NOT(ISNUMBER(M97)),"",IF(M97=2,"ROJO",IF(M97=1,"ÁMBAR","VERDE")))</f>
      </c>
      <c r="J97" s="40">
        <f>IFERROR(IF(NOT(ISNUMBER(M97)),"",IF(NOT($F$19="Sí"),"Decidimos si este concepto entra en el alcance común.",IF($M$19&gt;0,"Completamos el concepto común antes de consultar a la subcontrata.",IF(OR(NOT(OR(D97="",D97="Incluido",D97="Excluido",D97="Importe",D97="Pendiente")),NOT(OR(F97="",F97="Sí",F97="No",F97="Por confirmar")),NOT(IF(LEN(TRIM(E97&amp;""))=0,TRUE,IF(ISNUMBER(E97),AND(E97&gt;=0,ABS(E97-ROUND(E97,2))&lt;0.00000001),FALSE)))),"Revisamos opciones e importes numéricos, no negativos y con dos decimales.",IF(OR(D97="",D97="Pendiente"),"Falta aclarar cómo se cubre este concepto.",IF(F97&lt;&gt;"Sí","Confirmamos el mismo alcance, cantidad y calidad, incluida la cobertura adicional.",IF(NOT(AND(LEN(TRIM(G97&amp;""))&gt;0,TRIM(G97&amp;"")&lt;&gt;"Pendiente",TRIM(G97&amp;"")&lt;&gt;"Por confirmar",TRIM(G97&amp;"")&lt;&gt;"No consta",TRIM(G97&amp;"")&lt;&gt;"Desconocido",TRIM(G97&amp;"")&lt;&gt;"Sin confirmar",TRIM(G97&amp;"")&lt;&gt;"Por decidir",TRIM(G97&amp;"")&lt;&gt;"Por comprobar")),"Localizamos la inclusión o el coste de cobertura y quién lo asume.",IF(D97="Incluido",IF(M97=0,"Ya está en la base: adicional cero, sin duplicarlo.","Incluido y adicional positivo se contradicen."),IF(M97=0,"Adicional documentado fuera de la base; lo añadimos una vez.","Falta coste de cobertura explícito; vacío no significa cero."))))))))),"Hay una entrada con error. Corregimos el dato antes de cerrar la comprobación.")</f>
      </c>
      <c r="K97" s="40"/>
      <c r="L97" s="40">
        <f>IFERROR(IF(OR(NOT($D$9="Sí"),NOT($F$19="Sí"),$M$19&gt;0,OR(NOT(OR(D97="",D97="Incluido",D97="Excluido",D97="Importe",D97="Pendiente")),NOT(OR(F97="",F97="Sí",F97="No",F97="Por confirmar")),NOT(IF(LEN(TRIM(E97&amp;""))=0,TRUE,IF(ISNUMBER(E97),AND(E97&gt;=0,ABS(E97-ROUND(E97,2))&lt;0.00000001),FALSE)))),AND(ISNUMBER(M97),M97=0)),"",IF(OR(D97="",D97="Pendiente"),"¿Podéis aclarar si incluye "&amp;C19&amp;" ("&amp;E19&amp;" "&amp;D19&amp;")"&amp;" y en qué partida?",IF(F97&lt;&gt;"Sí","¿Podéis igualar el alcance, cantidad y calidad de "&amp;C19&amp;" ("&amp;E19&amp;" "&amp;D19&amp;")"&amp;" e indicar qué cambia y su importe adicional sin IVA?",IF(NOT(AND(LEN(TRIM(G97&amp;""))&gt;0,TRIM(G97&amp;"")&lt;&gt;"Pendiente",TRIM(G97&amp;"")&lt;&gt;"Por confirmar",TRIM(G97&amp;"")&lt;&gt;"No consta",TRIM(G97&amp;"")&lt;&gt;"Desconocido",TRIM(G97&amp;"")&lt;&gt;"Sin confirmar",TRIM(G97&amp;"")&lt;&gt;"Por decidir",TRIM(G97&amp;"")&lt;&gt;"Por comprobar")),"¿Dónde queda recogido "&amp;C19&amp;" ("&amp;E19&amp;" "&amp;D19&amp;")"&amp;" y quién cubre su alcance?",IF(AND(D97&lt;&gt;"Incluido",NOT(ISNUMBER(E97))),"¿Qué importe adicional sin IVA cubre "&amp;C19&amp;" ("&amp;E19&amp;" "&amp;D19&amp;")"&amp;" y quién lo asume?",IF(D97="Incluido","¿El importe de "&amp;C19&amp;" ("&amp;E19&amp;" "&amp;D19&amp;")"&amp;" ya está en la base o va aparte?","")))))),"Aclaramos los datos con error antes de copiar preguntas.")</f>
      </c>
      <c r="M97" s="33">
        <f>IFERROR(IF(NOT($D$9="Sí"),"",IF(OR($F$19="No",AND($F$19="",$M$19=0)),"",IF(NOT($F$19="Sí"),1,IF($M$19&gt;0,2,IF(OR(NOT(OR(D97="",D97="Incluido",D97="Excluido",D97="Importe",D97="Pendiente")),NOT(OR(F97="",F97="Sí",F97="No",F97="Por confirmar")),NOT(IF(LEN(TRIM(E97&amp;""))=0,TRUE,IF(ISNUMBER(E97),AND(E97&gt;=0,ABS(E97-ROUND(E97,2))&lt;0.00000001),FALSE)))),2,IF(OR(D97="",D97="Pendiente"),1,IF(F97&lt;&gt;"Sí",IF(F97="No",2,1),IF(NOT(AND(LEN(TRIM(G97&amp;""))&gt;0,TRIM(G97&amp;"")&lt;&gt;"Pendiente",TRIM(G97&amp;"")&lt;&gt;"Por confirmar",TRIM(G97&amp;"")&lt;&gt;"No consta",TRIM(G97&amp;"")&lt;&gt;"Desconocido",TRIM(G97&amp;"")&lt;&gt;"Sin confirmar",TRIM(G97&amp;"")&lt;&gt;"Por decidir",TRIM(G97&amp;"")&lt;&gt;"Por comprobar")),2,IF(D97="Incluido",IF(OR(LEN(TRIM(E97&amp;""))=0,IF(ISNUMBER(E97),E97=0,FALSE)),0,2),IF(IF(ISNUMBER(E97),AND(E97&gt;=0,ABS(E97-ROUND(E97,2))&lt;0.00000001),FALSE),0,1)))))))))),2)</f>
      </c>
      <c r="N97" s="33" t="n">
        <f>IF(ISNUMBER(M97),IF(M97=0,1,0),0)</f>
        <v>0</v>
      </c>
    </row>
    <row r="98" ht="70" customHeight="1">
      <c r="B98" s="35" t="n">
        <f>B20</f>
        <v>4</v>
      </c>
      <c r="C98" s="40">
        <f>IF(OR($F$20="No",AND($F$20="",$M$20=0)),"",C20)</f>
      </c>
      <c r="D98" s="37"/>
      <c r="E98" s="38"/>
      <c r="F98" s="37"/>
      <c r="G98" s="36"/>
      <c r="H98" s="39">
        <f>IFERROR(IF(AND(ISNUMBER(M98),M98=0),IF(D98="Incluido",0,E98),""),"")</f>
      </c>
      <c r="I98" s="40">
        <f>IF(NOT(ISNUMBER(M98)),"",IF(M98=2,"ROJO",IF(M98=1,"ÁMBAR","VERDE")))</f>
      </c>
      <c r="J98" s="40">
        <f>IFERROR(IF(NOT(ISNUMBER(M98)),"",IF(NOT($F$20="Sí"),"Decidimos si este concepto entra en el alcance común.",IF($M$20&gt;0,"Completamos el concepto común antes de consultar a la subcontrata.",IF(OR(NOT(OR(D98="",D98="Incluido",D98="Excluido",D98="Importe",D98="Pendiente")),NOT(OR(F98="",F98="Sí",F98="No",F98="Por confirmar")),NOT(IF(LEN(TRIM(E98&amp;""))=0,TRUE,IF(ISNUMBER(E98),AND(E98&gt;=0,ABS(E98-ROUND(E98,2))&lt;0.00000001),FALSE)))),"Revisamos opciones e importes numéricos, no negativos y con dos decimales.",IF(OR(D98="",D98="Pendiente"),"Falta aclarar cómo se cubre este concepto.",IF(F98&lt;&gt;"Sí","Confirmamos el mismo alcance, cantidad y calidad, incluida la cobertura adicional.",IF(NOT(AND(LEN(TRIM(G98&amp;""))&gt;0,TRIM(G98&amp;"")&lt;&gt;"Pendiente",TRIM(G98&amp;"")&lt;&gt;"Por confirmar",TRIM(G98&amp;"")&lt;&gt;"No consta",TRIM(G98&amp;"")&lt;&gt;"Desconocido",TRIM(G98&amp;"")&lt;&gt;"Sin confirmar",TRIM(G98&amp;"")&lt;&gt;"Por decidir",TRIM(G98&amp;"")&lt;&gt;"Por comprobar")),"Localizamos la inclusión o el coste de cobertura y quién lo asume.",IF(D98="Incluido",IF(M98=0,"Ya está en la base: adicional cero, sin duplicarlo.","Incluido y adicional positivo se contradicen."),IF(M98=0,"Adicional documentado fuera de la base; lo añadimos una vez.","Falta coste de cobertura explícito; vacío no significa cero."))))))))),"Hay una entrada con error. Corregimos el dato antes de cerrar la comprobación.")</f>
      </c>
      <c r="K98" s="40"/>
      <c r="L98" s="40">
        <f>IFERROR(IF(OR(NOT($D$9="Sí"),NOT($F$20="Sí"),$M$20&gt;0,OR(NOT(OR(D98="",D98="Incluido",D98="Excluido",D98="Importe",D98="Pendiente")),NOT(OR(F98="",F98="Sí",F98="No",F98="Por confirmar")),NOT(IF(LEN(TRIM(E98&amp;""))=0,TRUE,IF(ISNUMBER(E98),AND(E98&gt;=0,ABS(E98-ROUND(E98,2))&lt;0.00000001),FALSE)))),AND(ISNUMBER(M98),M98=0)),"",IF(OR(D98="",D98="Pendiente"),"¿Podéis aclarar si incluye "&amp;C20&amp;" ("&amp;E20&amp;" "&amp;D20&amp;")"&amp;" y en qué partida?",IF(F98&lt;&gt;"Sí","¿Podéis igualar el alcance, cantidad y calidad de "&amp;C20&amp;" ("&amp;E20&amp;" "&amp;D20&amp;")"&amp;" e indicar qué cambia y su importe adicional sin IVA?",IF(NOT(AND(LEN(TRIM(G98&amp;""))&gt;0,TRIM(G98&amp;"")&lt;&gt;"Pendiente",TRIM(G98&amp;"")&lt;&gt;"Por confirmar",TRIM(G98&amp;"")&lt;&gt;"No consta",TRIM(G98&amp;"")&lt;&gt;"Desconocido",TRIM(G98&amp;"")&lt;&gt;"Sin confirmar",TRIM(G98&amp;"")&lt;&gt;"Por decidir",TRIM(G98&amp;"")&lt;&gt;"Por comprobar")),"¿Dónde queda recogido "&amp;C20&amp;" ("&amp;E20&amp;" "&amp;D20&amp;")"&amp;" y quién cubre su alcance?",IF(AND(D98&lt;&gt;"Incluido",NOT(ISNUMBER(E98))),"¿Qué importe adicional sin IVA cubre "&amp;C20&amp;" ("&amp;E20&amp;" "&amp;D20&amp;")"&amp;" y quién lo asume?",IF(D98="Incluido","¿El importe de "&amp;C20&amp;" ("&amp;E20&amp;" "&amp;D20&amp;")"&amp;" ya está en la base o va aparte?","")))))),"Aclaramos los datos con error antes de copiar preguntas.")</f>
      </c>
      <c r="M98" s="33">
        <f>IFERROR(IF(NOT($D$9="Sí"),"",IF(OR($F$20="No",AND($F$20="",$M$20=0)),"",IF(NOT($F$20="Sí"),1,IF($M$20&gt;0,2,IF(OR(NOT(OR(D98="",D98="Incluido",D98="Excluido",D98="Importe",D98="Pendiente")),NOT(OR(F98="",F98="Sí",F98="No",F98="Por confirmar")),NOT(IF(LEN(TRIM(E98&amp;""))=0,TRUE,IF(ISNUMBER(E98),AND(E98&gt;=0,ABS(E98-ROUND(E98,2))&lt;0.00000001),FALSE)))),2,IF(OR(D98="",D98="Pendiente"),1,IF(F98&lt;&gt;"Sí",IF(F98="No",2,1),IF(NOT(AND(LEN(TRIM(G98&amp;""))&gt;0,TRIM(G98&amp;"")&lt;&gt;"Pendiente",TRIM(G98&amp;"")&lt;&gt;"Por confirmar",TRIM(G98&amp;"")&lt;&gt;"No consta",TRIM(G98&amp;"")&lt;&gt;"Desconocido",TRIM(G98&amp;"")&lt;&gt;"Sin confirmar",TRIM(G98&amp;"")&lt;&gt;"Por decidir",TRIM(G98&amp;"")&lt;&gt;"Por comprobar")),2,IF(D98="Incluido",IF(OR(LEN(TRIM(E98&amp;""))=0,IF(ISNUMBER(E98),E98=0,FALSE)),0,2),IF(IF(ISNUMBER(E98),AND(E98&gt;=0,ABS(E98-ROUND(E98,2))&lt;0.00000001),FALSE),0,1)))))))))),2)</f>
      </c>
      <c r="N98" s="33" t="n">
        <f>IF(ISNUMBER(M98),IF(M98=0,1,0),0)</f>
        <v>0</v>
      </c>
    </row>
    <row r="99" ht="70" customHeight="1">
      <c r="B99" s="35" t="n">
        <f>B21</f>
        <v>5</v>
      </c>
      <c r="C99" s="40">
        <f>IF(OR($F$21="No",AND($F$21="",$M$21=0)),"",C21)</f>
      </c>
      <c r="D99" s="37"/>
      <c r="E99" s="38"/>
      <c r="F99" s="37"/>
      <c r="G99" s="36"/>
      <c r="H99" s="39">
        <f>IFERROR(IF(AND(ISNUMBER(M99),M99=0),IF(D99="Incluido",0,E99),""),"")</f>
      </c>
      <c r="I99" s="40">
        <f>IF(NOT(ISNUMBER(M99)),"",IF(M99=2,"ROJO",IF(M99=1,"ÁMBAR","VERDE")))</f>
      </c>
      <c r="J99" s="40">
        <f>IFERROR(IF(NOT(ISNUMBER(M99)),"",IF(NOT($F$21="Sí"),"Decidimos si este concepto entra en el alcance común.",IF($M$21&gt;0,"Completamos el concepto común antes de consultar a la subcontrata.",IF(OR(NOT(OR(D99="",D99="Incluido",D99="Excluido",D99="Importe",D99="Pendiente")),NOT(OR(F99="",F99="Sí",F99="No",F99="Por confirmar")),NOT(IF(LEN(TRIM(E99&amp;""))=0,TRUE,IF(ISNUMBER(E99),AND(E99&gt;=0,ABS(E99-ROUND(E99,2))&lt;0.00000001),FALSE)))),"Revisamos opciones e importes numéricos, no negativos y con dos decimales.",IF(OR(D99="",D99="Pendiente"),"Falta aclarar cómo se cubre este concepto.",IF(F99&lt;&gt;"Sí","Confirmamos el mismo alcance, cantidad y calidad, incluida la cobertura adicional.",IF(NOT(AND(LEN(TRIM(G99&amp;""))&gt;0,TRIM(G99&amp;"")&lt;&gt;"Pendiente",TRIM(G99&amp;"")&lt;&gt;"Por confirmar",TRIM(G99&amp;"")&lt;&gt;"No consta",TRIM(G99&amp;"")&lt;&gt;"Desconocido",TRIM(G99&amp;"")&lt;&gt;"Sin confirmar",TRIM(G99&amp;"")&lt;&gt;"Por decidir",TRIM(G99&amp;"")&lt;&gt;"Por comprobar")),"Localizamos la inclusión o el coste de cobertura y quién lo asume.",IF(D99="Incluido",IF(M99=0,"Ya está en la base: adicional cero, sin duplicarlo.","Incluido y adicional positivo se contradicen."),IF(M99=0,"Adicional documentado fuera de la base; lo añadimos una vez.","Falta coste de cobertura explícito; vacío no significa cero."))))))))),"Hay una entrada con error. Corregimos el dato antes de cerrar la comprobación.")</f>
      </c>
      <c r="K99" s="40"/>
      <c r="L99" s="40">
        <f>IFERROR(IF(OR(NOT($D$9="Sí"),NOT($F$21="Sí"),$M$21&gt;0,OR(NOT(OR(D99="",D99="Incluido",D99="Excluido",D99="Importe",D99="Pendiente")),NOT(OR(F99="",F99="Sí",F99="No",F99="Por confirmar")),NOT(IF(LEN(TRIM(E99&amp;""))=0,TRUE,IF(ISNUMBER(E99),AND(E99&gt;=0,ABS(E99-ROUND(E99,2))&lt;0.00000001),FALSE)))),AND(ISNUMBER(M99),M99=0)),"",IF(OR(D99="",D99="Pendiente"),"¿Podéis aclarar si incluye "&amp;C21&amp;" ("&amp;E21&amp;" "&amp;D21&amp;")"&amp;" y en qué partida?",IF(F99&lt;&gt;"Sí","¿Podéis igualar el alcance, cantidad y calidad de "&amp;C21&amp;" ("&amp;E21&amp;" "&amp;D21&amp;")"&amp;" e indicar qué cambia y su importe adicional sin IVA?",IF(NOT(AND(LEN(TRIM(G99&amp;""))&gt;0,TRIM(G99&amp;"")&lt;&gt;"Pendiente",TRIM(G99&amp;"")&lt;&gt;"Por confirmar",TRIM(G99&amp;"")&lt;&gt;"No consta",TRIM(G99&amp;"")&lt;&gt;"Desconocido",TRIM(G99&amp;"")&lt;&gt;"Sin confirmar",TRIM(G99&amp;"")&lt;&gt;"Por decidir",TRIM(G99&amp;"")&lt;&gt;"Por comprobar")),"¿Dónde queda recogido "&amp;C21&amp;" ("&amp;E21&amp;" "&amp;D21&amp;")"&amp;" y quién cubre su alcance?",IF(AND(D99&lt;&gt;"Incluido",NOT(ISNUMBER(E99))),"¿Qué importe adicional sin IVA cubre "&amp;C21&amp;" ("&amp;E21&amp;" "&amp;D21&amp;")"&amp;" y quién lo asume?",IF(D99="Incluido","¿El importe de "&amp;C21&amp;" ("&amp;E21&amp;" "&amp;D21&amp;")"&amp;" ya está en la base o va aparte?","")))))),"Aclaramos los datos con error antes de copiar preguntas.")</f>
      </c>
      <c r="M99" s="33">
        <f>IFERROR(IF(NOT($D$9="Sí"),"",IF(OR($F$21="No",AND($F$21="",$M$21=0)),"",IF(NOT($F$21="Sí"),1,IF($M$21&gt;0,2,IF(OR(NOT(OR(D99="",D99="Incluido",D99="Excluido",D99="Importe",D99="Pendiente")),NOT(OR(F99="",F99="Sí",F99="No",F99="Por confirmar")),NOT(IF(LEN(TRIM(E99&amp;""))=0,TRUE,IF(ISNUMBER(E99),AND(E99&gt;=0,ABS(E99-ROUND(E99,2))&lt;0.00000001),FALSE)))),2,IF(OR(D99="",D99="Pendiente"),1,IF(F99&lt;&gt;"Sí",IF(F99="No",2,1),IF(NOT(AND(LEN(TRIM(G99&amp;""))&gt;0,TRIM(G99&amp;"")&lt;&gt;"Pendiente",TRIM(G99&amp;"")&lt;&gt;"Por confirmar",TRIM(G99&amp;"")&lt;&gt;"No consta",TRIM(G99&amp;"")&lt;&gt;"Desconocido",TRIM(G99&amp;"")&lt;&gt;"Sin confirmar",TRIM(G99&amp;"")&lt;&gt;"Por decidir",TRIM(G99&amp;"")&lt;&gt;"Por comprobar")),2,IF(D99="Incluido",IF(OR(LEN(TRIM(E99&amp;""))=0,IF(ISNUMBER(E99),E99=0,FALSE)),0,2),IF(IF(ISNUMBER(E99),AND(E99&gt;=0,ABS(E99-ROUND(E99,2))&lt;0.00000001),FALSE),0,1)))))))))),2)</f>
      </c>
      <c r="N99" s="33" t="n">
        <f>IF(ISNUMBER(M99),IF(M99=0,1,0),0)</f>
        <v>0</v>
      </c>
    </row>
    <row r="100" ht="70" customHeight="1">
      <c r="B100" s="35" t="n">
        <f>B22</f>
        <v>6</v>
      </c>
      <c r="C100" s="40">
        <f>IF(OR($F$22="No",AND($F$22="",$M$22=0)),"",C22)</f>
      </c>
      <c r="D100" s="37"/>
      <c r="E100" s="38"/>
      <c r="F100" s="37"/>
      <c r="G100" s="36"/>
      <c r="H100" s="39">
        <f>IFERROR(IF(AND(ISNUMBER(M100),M100=0),IF(D100="Incluido",0,E100),""),"")</f>
      </c>
      <c r="I100" s="40">
        <f>IF(NOT(ISNUMBER(M100)),"",IF(M100=2,"ROJO",IF(M100=1,"ÁMBAR","VERDE")))</f>
      </c>
      <c r="J100" s="40">
        <f>IFERROR(IF(NOT(ISNUMBER(M100)),"",IF(NOT($F$22="Sí"),"Decidimos si este concepto entra en el alcance común.",IF($M$22&gt;0,"Completamos el concepto común antes de consultar a la subcontrata.",IF(OR(NOT(OR(D100="",D100="Incluido",D100="Excluido",D100="Importe",D100="Pendiente")),NOT(OR(F100="",F100="Sí",F100="No",F100="Por confirmar")),NOT(IF(LEN(TRIM(E100&amp;""))=0,TRUE,IF(ISNUMBER(E100),AND(E100&gt;=0,ABS(E100-ROUND(E100,2))&lt;0.00000001),FALSE)))),"Revisamos opciones e importes numéricos, no negativos y con dos decimales.",IF(OR(D100="",D100="Pendiente"),"Falta aclarar cómo se cubre este concepto.",IF(F100&lt;&gt;"Sí","Confirmamos el mismo alcance, cantidad y calidad, incluida la cobertura adicional.",IF(NOT(AND(LEN(TRIM(G100&amp;""))&gt;0,TRIM(G100&amp;"")&lt;&gt;"Pendiente",TRIM(G100&amp;"")&lt;&gt;"Por confirmar",TRIM(G100&amp;"")&lt;&gt;"No consta",TRIM(G100&amp;"")&lt;&gt;"Desconocido",TRIM(G100&amp;"")&lt;&gt;"Sin confirmar",TRIM(G100&amp;"")&lt;&gt;"Por decidir",TRIM(G100&amp;"")&lt;&gt;"Por comprobar")),"Localizamos la inclusión o el coste de cobertura y quién lo asume.",IF(D100="Incluido",IF(M100=0,"Ya está en la base: adicional cero, sin duplicarlo.","Incluido y adicional positivo se contradicen."),IF(M100=0,"Adicional documentado fuera de la base; lo añadimos una vez.","Falta coste de cobertura explícito; vacío no significa cero."))))))))),"Hay una entrada con error. Corregimos el dato antes de cerrar la comprobación.")</f>
      </c>
      <c r="K100" s="40"/>
      <c r="L100" s="40">
        <f>IFERROR(IF(OR(NOT($D$9="Sí"),NOT($F$22="Sí"),$M$22&gt;0,OR(NOT(OR(D100="",D100="Incluido",D100="Excluido",D100="Importe",D100="Pendiente")),NOT(OR(F100="",F100="Sí",F100="No",F100="Por confirmar")),NOT(IF(LEN(TRIM(E100&amp;""))=0,TRUE,IF(ISNUMBER(E100),AND(E100&gt;=0,ABS(E100-ROUND(E100,2))&lt;0.00000001),FALSE)))),AND(ISNUMBER(M100),M100=0)),"",IF(OR(D100="",D100="Pendiente"),"¿Podéis aclarar si incluye "&amp;C22&amp;" ("&amp;E22&amp;" "&amp;D22&amp;")"&amp;" y en qué partida?",IF(F100&lt;&gt;"Sí","¿Podéis igualar el alcance, cantidad y calidad de "&amp;C22&amp;" ("&amp;E22&amp;" "&amp;D22&amp;")"&amp;" e indicar qué cambia y su importe adicional sin IVA?",IF(NOT(AND(LEN(TRIM(G100&amp;""))&gt;0,TRIM(G100&amp;"")&lt;&gt;"Pendiente",TRIM(G100&amp;"")&lt;&gt;"Por confirmar",TRIM(G100&amp;"")&lt;&gt;"No consta",TRIM(G100&amp;"")&lt;&gt;"Desconocido",TRIM(G100&amp;"")&lt;&gt;"Sin confirmar",TRIM(G100&amp;"")&lt;&gt;"Por decidir",TRIM(G100&amp;"")&lt;&gt;"Por comprobar")),"¿Dónde queda recogido "&amp;C22&amp;" ("&amp;E22&amp;" "&amp;D22&amp;")"&amp;" y quién cubre su alcance?",IF(AND(D100&lt;&gt;"Incluido",NOT(ISNUMBER(E100))),"¿Qué importe adicional sin IVA cubre "&amp;C22&amp;" ("&amp;E22&amp;" "&amp;D22&amp;")"&amp;" y quién lo asume?",IF(D100="Incluido","¿El importe de "&amp;C22&amp;" ("&amp;E22&amp;" "&amp;D22&amp;")"&amp;" ya está en la base o va aparte?","")))))),"Aclaramos los datos con error antes de copiar preguntas.")</f>
      </c>
      <c r="M100" s="33">
        <f>IFERROR(IF(NOT($D$9="Sí"),"",IF(OR($F$22="No",AND($F$22="",$M$22=0)),"",IF(NOT($F$22="Sí"),1,IF($M$22&gt;0,2,IF(OR(NOT(OR(D100="",D100="Incluido",D100="Excluido",D100="Importe",D100="Pendiente")),NOT(OR(F100="",F100="Sí",F100="No",F100="Por confirmar")),NOT(IF(LEN(TRIM(E100&amp;""))=0,TRUE,IF(ISNUMBER(E100),AND(E100&gt;=0,ABS(E100-ROUND(E100,2))&lt;0.00000001),FALSE)))),2,IF(OR(D100="",D100="Pendiente"),1,IF(F100&lt;&gt;"Sí",IF(F100="No",2,1),IF(NOT(AND(LEN(TRIM(G100&amp;""))&gt;0,TRIM(G100&amp;"")&lt;&gt;"Pendiente",TRIM(G100&amp;"")&lt;&gt;"Por confirmar",TRIM(G100&amp;"")&lt;&gt;"No consta",TRIM(G100&amp;"")&lt;&gt;"Desconocido",TRIM(G100&amp;"")&lt;&gt;"Sin confirmar",TRIM(G100&amp;"")&lt;&gt;"Por decidir",TRIM(G100&amp;"")&lt;&gt;"Por comprobar")),2,IF(D100="Incluido",IF(OR(LEN(TRIM(E100&amp;""))=0,IF(ISNUMBER(E100),E100=0,FALSE)),0,2),IF(IF(ISNUMBER(E100),AND(E100&gt;=0,ABS(E100-ROUND(E100,2))&lt;0.00000001),FALSE),0,1)))))))))),2)</f>
      </c>
      <c r="N100" s="33" t="n">
        <f>IF(ISNUMBER(M100),IF(M100=0,1,0),0)</f>
        <v>0</v>
      </c>
    </row>
    <row r="101" ht="70" customHeight="1">
      <c r="B101" s="35" t="n">
        <f>B23</f>
        <v>7</v>
      </c>
      <c r="C101" s="40">
        <f>IF(OR($F$23="No",AND($F$23="",$M$23=0)),"",C23)</f>
      </c>
      <c r="D101" s="37"/>
      <c r="E101" s="38"/>
      <c r="F101" s="37"/>
      <c r="G101" s="36"/>
      <c r="H101" s="39">
        <f>IFERROR(IF(AND(ISNUMBER(M101),M101=0),IF(D101="Incluido",0,E101),""),"")</f>
      </c>
      <c r="I101" s="40">
        <f>IF(NOT(ISNUMBER(M101)),"",IF(M101=2,"ROJO",IF(M101=1,"ÁMBAR","VERDE")))</f>
      </c>
      <c r="J101" s="40">
        <f>IFERROR(IF(NOT(ISNUMBER(M101)),"",IF(NOT($F$23="Sí"),"Decidimos si este concepto entra en el alcance común.",IF($M$23&gt;0,"Completamos el concepto común antes de consultar a la subcontrata.",IF(OR(NOT(OR(D101="",D101="Incluido",D101="Excluido",D101="Importe",D101="Pendiente")),NOT(OR(F101="",F101="Sí",F101="No",F101="Por confirmar")),NOT(IF(LEN(TRIM(E101&amp;""))=0,TRUE,IF(ISNUMBER(E101),AND(E101&gt;=0,ABS(E101-ROUND(E101,2))&lt;0.00000001),FALSE)))),"Revisamos opciones e importes numéricos, no negativos y con dos decimales.",IF(OR(D101="",D101="Pendiente"),"Falta aclarar cómo se cubre este concepto.",IF(F101&lt;&gt;"Sí","Confirmamos el mismo alcance, cantidad y calidad, incluida la cobertura adicional.",IF(NOT(AND(LEN(TRIM(G101&amp;""))&gt;0,TRIM(G101&amp;"")&lt;&gt;"Pendiente",TRIM(G101&amp;"")&lt;&gt;"Por confirmar",TRIM(G101&amp;"")&lt;&gt;"No consta",TRIM(G101&amp;"")&lt;&gt;"Desconocido",TRIM(G101&amp;"")&lt;&gt;"Sin confirmar",TRIM(G101&amp;"")&lt;&gt;"Por decidir",TRIM(G101&amp;"")&lt;&gt;"Por comprobar")),"Localizamos la inclusión o el coste de cobertura y quién lo asume.",IF(D101="Incluido",IF(M101=0,"Ya está en la base: adicional cero, sin duplicarlo.","Incluido y adicional positivo se contradicen."),IF(M101=0,"Adicional documentado fuera de la base; lo añadimos una vez.","Falta coste de cobertura explícito; vacío no significa cero."))))))))),"Hay una entrada con error. Corregimos el dato antes de cerrar la comprobación.")</f>
      </c>
      <c r="K101" s="40"/>
      <c r="L101" s="40">
        <f>IFERROR(IF(OR(NOT($D$9="Sí"),NOT($F$23="Sí"),$M$23&gt;0,OR(NOT(OR(D101="",D101="Incluido",D101="Excluido",D101="Importe",D101="Pendiente")),NOT(OR(F101="",F101="Sí",F101="No",F101="Por confirmar")),NOT(IF(LEN(TRIM(E101&amp;""))=0,TRUE,IF(ISNUMBER(E101),AND(E101&gt;=0,ABS(E101-ROUND(E101,2))&lt;0.00000001),FALSE)))),AND(ISNUMBER(M101),M101=0)),"",IF(OR(D101="",D101="Pendiente"),"¿Podéis aclarar si incluye "&amp;C23&amp;" ("&amp;E23&amp;" "&amp;D23&amp;")"&amp;" y en qué partida?",IF(F101&lt;&gt;"Sí","¿Podéis igualar el alcance, cantidad y calidad de "&amp;C23&amp;" ("&amp;E23&amp;" "&amp;D23&amp;")"&amp;" e indicar qué cambia y su importe adicional sin IVA?",IF(NOT(AND(LEN(TRIM(G101&amp;""))&gt;0,TRIM(G101&amp;"")&lt;&gt;"Pendiente",TRIM(G101&amp;"")&lt;&gt;"Por confirmar",TRIM(G101&amp;"")&lt;&gt;"No consta",TRIM(G101&amp;"")&lt;&gt;"Desconocido",TRIM(G101&amp;"")&lt;&gt;"Sin confirmar",TRIM(G101&amp;"")&lt;&gt;"Por decidir",TRIM(G101&amp;"")&lt;&gt;"Por comprobar")),"¿Dónde queda recogido "&amp;C23&amp;" ("&amp;E23&amp;" "&amp;D23&amp;")"&amp;" y quién cubre su alcance?",IF(AND(D101&lt;&gt;"Incluido",NOT(ISNUMBER(E101))),"¿Qué importe adicional sin IVA cubre "&amp;C23&amp;" ("&amp;E23&amp;" "&amp;D23&amp;")"&amp;" y quién lo asume?",IF(D101="Incluido","¿El importe de "&amp;C23&amp;" ("&amp;E23&amp;" "&amp;D23&amp;")"&amp;" ya está en la base o va aparte?","")))))),"Aclaramos los datos con error antes de copiar preguntas.")</f>
      </c>
      <c r="M101" s="33">
        <f>IFERROR(IF(NOT($D$9="Sí"),"",IF(OR($F$23="No",AND($F$23="",$M$23=0)),"",IF(NOT($F$23="Sí"),1,IF($M$23&gt;0,2,IF(OR(NOT(OR(D101="",D101="Incluido",D101="Excluido",D101="Importe",D101="Pendiente")),NOT(OR(F101="",F101="Sí",F101="No",F101="Por confirmar")),NOT(IF(LEN(TRIM(E101&amp;""))=0,TRUE,IF(ISNUMBER(E101),AND(E101&gt;=0,ABS(E101-ROUND(E101,2))&lt;0.00000001),FALSE)))),2,IF(OR(D101="",D101="Pendiente"),1,IF(F101&lt;&gt;"Sí",IF(F101="No",2,1),IF(NOT(AND(LEN(TRIM(G101&amp;""))&gt;0,TRIM(G101&amp;"")&lt;&gt;"Pendiente",TRIM(G101&amp;"")&lt;&gt;"Por confirmar",TRIM(G101&amp;"")&lt;&gt;"No consta",TRIM(G101&amp;"")&lt;&gt;"Desconocido",TRIM(G101&amp;"")&lt;&gt;"Sin confirmar",TRIM(G101&amp;"")&lt;&gt;"Por decidir",TRIM(G101&amp;"")&lt;&gt;"Por comprobar")),2,IF(D101="Incluido",IF(OR(LEN(TRIM(E101&amp;""))=0,IF(ISNUMBER(E101),E101=0,FALSE)),0,2),IF(IF(ISNUMBER(E101),AND(E101&gt;=0,ABS(E101-ROUND(E101,2))&lt;0.00000001),FALSE),0,1)))))))))),2)</f>
      </c>
      <c r="N101" s="33" t="n">
        <f>IF(ISNUMBER(M101),IF(M101=0,1,0),0)</f>
        <v>0</v>
      </c>
    </row>
    <row r="102" ht="70" customHeight="1">
      <c r="B102" s="35" t="n">
        <f>B24</f>
        <v>8</v>
      </c>
      <c r="C102" s="40">
        <f>IF(OR($F$24="No",AND($F$24="",$M$24=0)),"",C24)</f>
      </c>
      <c r="D102" s="37"/>
      <c r="E102" s="38"/>
      <c r="F102" s="37"/>
      <c r="G102" s="36"/>
      <c r="H102" s="39">
        <f>IFERROR(IF(AND(ISNUMBER(M102),M102=0),IF(D102="Incluido",0,E102),""),"")</f>
      </c>
      <c r="I102" s="40">
        <f>IF(NOT(ISNUMBER(M102)),"",IF(M102=2,"ROJO",IF(M102=1,"ÁMBAR","VERDE")))</f>
      </c>
      <c r="J102" s="40">
        <f>IFERROR(IF(NOT(ISNUMBER(M102)),"",IF(NOT($F$24="Sí"),"Decidimos si este concepto entra en el alcance común.",IF($M$24&gt;0,"Completamos el concepto común antes de consultar a la subcontrata.",IF(OR(NOT(OR(D102="",D102="Incluido",D102="Excluido",D102="Importe",D102="Pendiente")),NOT(OR(F102="",F102="Sí",F102="No",F102="Por confirmar")),NOT(IF(LEN(TRIM(E102&amp;""))=0,TRUE,IF(ISNUMBER(E102),AND(E102&gt;=0,ABS(E102-ROUND(E102,2))&lt;0.00000001),FALSE)))),"Revisamos opciones e importes numéricos, no negativos y con dos decimales.",IF(OR(D102="",D102="Pendiente"),"Falta aclarar cómo se cubre este concepto.",IF(F102&lt;&gt;"Sí","Confirmamos el mismo alcance, cantidad y calidad, incluida la cobertura adicional.",IF(NOT(AND(LEN(TRIM(G102&amp;""))&gt;0,TRIM(G102&amp;"")&lt;&gt;"Pendiente",TRIM(G102&amp;"")&lt;&gt;"Por confirmar",TRIM(G102&amp;"")&lt;&gt;"No consta",TRIM(G102&amp;"")&lt;&gt;"Desconocido",TRIM(G102&amp;"")&lt;&gt;"Sin confirmar",TRIM(G102&amp;"")&lt;&gt;"Por decidir",TRIM(G102&amp;"")&lt;&gt;"Por comprobar")),"Localizamos la inclusión o el coste de cobertura y quién lo asume.",IF(D102="Incluido",IF(M102=0,"Ya está en la base: adicional cero, sin duplicarlo.","Incluido y adicional positivo se contradicen."),IF(M102=0,"Adicional documentado fuera de la base; lo añadimos una vez.","Falta coste de cobertura explícito; vacío no significa cero."))))))))),"Hay una entrada con error. Corregimos el dato antes de cerrar la comprobación.")</f>
      </c>
      <c r="K102" s="40"/>
      <c r="L102" s="40">
        <f>IFERROR(IF(OR(NOT($D$9="Sí"),NOT($F$24="Sí"),$M$24&gt;0,OR(NOT(OR(D102="",D102="Incluido",D102="Excluido",D102="Importe",D102="Pendiente")),NOT(OR(F102="",F102="Sí",F102="No",F102="Por confirmar")),NOT(IF(LEN(TRIM(E102&amp;""))=0,TRUE,IF(ISNUMBER(E102),AND(E102&gt;=0,ABS(E102-ROUND(E102,2))&lt;0.00000001),FALSE)))),AND(ISNUMBER(M102),M102=0)),"",IF(OR(D102="",D102="Pendiente"),"¿Podéis aclarar si incluye "&amp;C24&amp;" ("&amp;E24&amp;" "&amp;D24&amp;")"&amp;" y en qué partida?",IF(F102&lt;&gt;"Sí","¿Podéis igualar el alcance, cantidad y calidad de "&amp;C24&amp;" ("&amp;E24&amp;" "&amp;D24&amp;")"&amp;" e indicar qué cambia y su importe adicional sin IVA?",IF(NOT(AND(LEN(TRIM(G102&amp;""))&gt;0,TRIM(G102&amp;"")&lt;&gt;"Pendiente",TRIM(G102&amp;"")&lt;&gt;"Por confirmar",TRIM(G102&amp;"")&lt;&gt;"No consta",TRIM(G102&amp;"")&lt;&gt;"Desconocido",TRIM(G102&amp;"")&lt;&gt;"Sin confirmar",TRIM(G102&amp;"")&lt;&gt;"Por decidir",TRIM(G102&amp;"")&lt;&gt;"Por comprobar")),"¿Dónde queda recogido "&amp;C24&amp;" ("&amp;E24&amp;" "&amp;D24&amp;")"&amp;" y quién cubre su alcance?",IF(AND(D102&lt;&gt;"Incluido",NOT(ISNUMBER(E102))),"¿Qué importe adicional sin IVA cubre "&amp;C24&amp;" ("&amp;E24&amp;" "&amp;D24&amp;")"&amp;" y quién lo asume?",IF(D102="Incluido","¿El importe de "&amp;C24&amp;" ("&amp;E24&amp;" "&amp;D24&amp;")"&amp;" ya está en la base o va aparte?","")))))),"Aclaramos los datos con error antes de copiar preguntas.")</f>
      </c>
      <c r="M102" s="33">
        <f>IFERROR(IF(NOT($D$9="Sí"),"",IF(OR($F$24="No",AND($F$24="",$M$24=0)),"",IF(NOT($F$24="Sí"),1,IF($M$24&gt;0,2,IF(OR(NOT(OR(D102="",D102="Incluido",D102="Excluido",D102="Importe",D102="Pendiente")),NOT(OR(F102="",F102="Sí",F102="No",F102="Por confirmar")),NOT(IF(LEN(TRIM(E102&amp;""))=0,TRUE,IF(ISNUMBER(E102),AND(E102&gt;=0,ABS(E102-ROUND(E102,2))&lt;0.00000001),FALSE)))),2,IF(OR(D102="",D102="Pendiente"),1,IF(F102&lt;&gt;"Sí",IF(F102="No",2,1),IF(NOT(AND(LEN(TRIM(G102&amp;""))&gt;0,TRIM(G102&amp;"")&lt;&gt;"Pendiente",TRIM(G102&amp;"")&lt;&gt;"Por confirmar",TRIM(G102&amp;"")&lt;&gt;"No consta",TRIM(G102&amp;"")&lt;&gt;"Desconocido",TRIM(G102&amp;"")&lt;&gt;"Sin confirmar",TRIM(G102&amp;"")&lt;&gt;"Por decidir",TRIM(G102&amp;"")&lt;&gt;"Por comprobar")),2,IF(D102="Incluido",IF(OR(LEN(TRIM(E102&amp;""))=0,IF(ISNUMBER(E102),E102=0,FALSE)),0,2),IF(IF(ISNUMBER(E102),AND(E102&gt;=0,ABS(E102-ROUND(E102,2))&lt;0.00000001),FALSE),0,1)))))))))),2)</f>
      </c>
      <c r="N102" s="33" t="n">
        <f>IF(ISNUMBER(M102),IF(M102=0,1,0),0)</f>
        <v>0</v>
      </c>
    </row>
    <row r="103" ht="70" customHeight="1">
      <c r="B103" s="35" t="n">
        <f>B25</f>
        <v>9</v>
      </c>
      <c r="C103" s="40">
        <f>IF(OR($F$25="No",AND($F$25="",$M$25=0)),"",C25)</f>
      </c>
      <c r="D103" s="37"/>
      <c r="E103" s="38"/>
      <c r="F103" s="37"/>
      <c r="G103" s="36"/>
      <c r="H103" s="39">
        <f>IFERROR(IF(AND(ISNUMBER(M103),M103=0),IF(D103="Incluido",0,E103),""),"")</f>
      </c>
      <c r="I103" s="40">
        <f>IF(NOT(ISNUMBER(M103)),"",IF(M103=2,"ROJO",IF(M103=1,"ÁMBAR","VERDE")))</f>
      </c>
      <c r="J103" s="40">
        <f>IFERROR(IF(NOT(ISNUMBER(M103)),"",IF(NOT($F$25="Sí"),"Decidimos si este concepto entra en el alcance común.",IF($M$25&gt;0,"Completamos el concepto común antes de consultar a la subcontrata.",IF(OR(NOT(OR(D103="",D103="Incluido",D103="Excluido",D103="Importe",D103="Pendiente")),NOT(OR(F103="",F103="Sí",F103="No",F103="Por confirmar")),NOT(IF(LEN(TRIM(E103&amp;""))=0,TRUE,IF(ISNUMBER(E103),AND(E103&gt;=0,ABS(E103-ROUND(E103,2))&lt;0.00000001),FALSE)))),"Revisamos opciones e importes numéricos, no negativos y con dos decimales.",IF(OR(D103="",D103="Pendiente"),"Falta aclarar cómo se cubre este concepto.",IF(F103&lt;&gt;"Sí","Confirmamos el mismo alcance, cantidad y calidad, incluida la cobertura adicional.",IF(NOT(AND(LEN(TRIM(G103&amp;""))&gt;0,TRIM(G103&amp;"")&lt;&gt;"Pendiente",TRIM(G103&amp;"")&lt;&gt;"Por confirmar",TRIM(G103&amp;"")&lt;&gt;"No consta",TRIM(G103&amp;"")&lt;&gt;"Desconocido",TRIM(G103&amp;"")&lt;&gt;"Sin confirmar",TRIM(G103&amp;"")&lt;&gt;"Por decidir",TRIM(G103&amp;"")&lt;&gt;"Por comprobar")),"Localizamos la inclusión o el coste de cobertura y quién lo asume.",IF(D103="Incluido",IF(M103=0,"Ya está en la base: adicional cero, sin duplicarlo.","Incluido y adicional positivo se contradicen."),IF(M103=0,"Adicional documentado fuera de la base; lo añadimos una vez.","Falta coste de cobertura explícito; vacío no significa cero."))))))))),"Hay una entrada con error. Corregimos el dato antes de cerrar la comprobación.")</f>
      </c>
      <c r="K103" s="40"/>
      <c r="L103" s="40">
        <f>IFERROR(IF(OR(NOT($D$9="Sí"),NOT($F$25="Sí"),$M$25&gt;0,OR(NOT(OR(D103="",D103="Incluido",D103="Excluido",D103="Importe",D103="Pendiente")),NOT(OR(F103="",F103="Sí",F103="No",F103="Por confirmar")),NOT(IF(LEN(TRIM(E103&amp;""))=0,TRUE,IF(ISNUMBER(E103),AND(E103&gt;=0,ABS(E103-ROUND(E103,2))&lt;0.00000001),FALSE)))),AND(ISNUMBER(M103),M103=0)),"",IF(OR(D103="",D103="Pendiente"),"¿Podéis aclarar si incluye "&amp;C25&amp;" ("&amp;E25&amp;" "&amp;D25&amp;")"&amp;" y en qué partida?",IF(F103&lt;&gt;"Sí","¿Podéis igualar el alcance, cantidad y calidad de "&amp;C25&amp;" ("&amp;E25&amp;" "&amp;D25&amp;")"&amp;" e indicar qué cambia y su importe adicional sin IVA?",IF(NOT(AND(LEN(TRIM(G103&amp;""))&gt;0,TRIM(G103&amp;"")&lt;&gt;"Pendiente",TRIM(G103&amp;"")&lt;&gt;"Por confirmar",TRIM(G103&amp;"")&lt;&gt;"No consta",TRIM(G103&amp;"")&lt;&gt;"Desconocido",TRIM(G103&amp;"")&lt;&gt;"Sin confirmar",TRIM(G103&amp;"")&lt;&gt;"Por decidir",TRIM(G103&amp;"")&lt;&gt;"Por comprobar")),"¿Dónde queda recogido "&amp;C25&amp;" ("&amp;E25&amp;" "&amp;D25&amp;")"&amp;" y quién cubre su alcance?",IF(AND(D103&lt;&gt;"Incluido",NOT(ISNUMBER(E103))),"¿Qué importe adicional sin IVA cubre "&amp;C25&amp;" ("&amp;E25&amp;" "&amp;D25&amp;")"&amp;" y quién lo asume?",IF(D103="Incluido","¿El importe de "&amp;C25&amp;" ("&amp;E25&amp;" "&amp;D25&amp;")"&amp;" ya está en la base o va aparte?","")))))),"Aclaramos los datos con error antes de copiar preguntas.")</f>
      </c>
      <c r="M103" s="33">
        <f>IFERROR(IF(NOT($D$9="Sí"),"",IF(OR($F$25="No",AND($F$25="",$M$25=0)),"",IF(NOT($F$25="Sí"),1,IF($M$25&gt;0,2,IF(OR(NOT(OR(D103="",D103="Incluido",D103="Excluido",D103="Importe",D103="Pendiente")),NOT(OR(F103="",F103="Sí",F103="No",F103="Por confirmar")),NOT(IF(LEN(TRIM(E103&amp;""))=0,TRUE,IF(ISNUMBER(E103),AND(E103&gt;=0,ABS(E103-ROUND(E103,2))&lt;0.00000001),FALSE)))),2,IF(OR(D103="",D103="Pendiente"),1,IF(F103&lt;&gt;"Sí",IF(F103="No",2,1),IF(NOT(AND(LEN(TRIM(G103&amp;""))&gt;0,TRIM(G103&amp;"")&lt;&gt;"Pendiente",TRIM(G103&amp;"")&lt;&gt;"Por confirmar",TRIM(G103&amp;"")&lt;&gt;"No consta",TRIM(G103&amp;"")&lt;&gt;"Desconocido",TRIM(G103&amp;"")&lt;&gt;"Sin confirmar",TRIM(G103&amp;"")&lt;&gt;"Por decidir",TRIM(G103&amp;"")&lt;&gt;"Por comprobar")),2,IF(D103="Incluido",IF(OR(LEN(TRIM(E103&amp;""))=0,IF(ISNUMBER(E103),E103=0,FALSE)),0,2),IF(IF(ISNUMBER(E103),AND(E103&gt;=0,ABS(E103-ROUND(E103,2))&lt;0.00000001),FALSE),0,1)))))))))),2)</f>
      </c>
      <c r="N103" s="33" t="n">
        <f>IF(ISNUMBER(M103),IF(M103=0,1,0),0)</f>
        <v>0</v>
      </c>
    </row>
    <row r="104" ht="70" customHeight="1">
      <c r="B104" s="35" t="n">
        <f>B26</f>
        <v>10</v>
      </c>
      <c r="C104" s="40">
        <f>IF(OR($F$26="No",AND($F$26="",$M$26=0)),"",C26)</f>
      </c>
      <c r="D104" s="37"/>
      <c r="E104" s="38"/>
      <c r="F104" s="37"/>
      <c r="G104" s="36"/>
      <c r="H104" s="39">
        <f>IFERROR(IF(AND(ISNUMBER(M104),M104=0),IF(D104="Incluido",0,E104),""),"")</f>
      </c>
      <c r="I104" s="40">
        <f>IF(NOT(ISNUMBER(M104)),"",IF(M104=2,"ROJO",IF(M104=1,"ÁMBAR","VERDE")))</f>
      </c>
      <c r="J104" s="40">
        <f>IFERROR(IF(NOT(ISNUMBER(M104)),"",IF(NOT($F$26="Sí"),"Decidimos si este concepto entra en el alcance común.",IF($M$26&gt;0,"Completamos el concepto común antes de consultar a la subcontrata.",IF(OR(NOT(OR(D104="",D104="Incluido",D104="Excluido",D104="Importe",D104="Pendiente")),NOT(OR(F104="",F104="Sí",F104="No",F104="Por confirmar")),NOT(IF(LEN(TRIM(E104&amp;""))=0,TRUE,IF(ISNUMBER(E104),AND(E104&gt;=0,ABS(E104-ROUND(E104,2))&lt;0.00000001),FALSE)))),"Revisamos opciones e importes numéricos, no negativos y con dos decimales.",IF(OR(D104="",D104="Pendiente"),"Falta aclarar cómo se cubre este concepto.",IF(F104&lt;&gt;"Sí","Confirmamos el mismo alcance, cantidad y calidad, incluida la cobertura adicional.",IF(NOT(AND(LEN(TRIM(G104&amp;""))&gt;0,TRIM(G104&amp;"")&lt;&gt;"Pendiente",TRIM(G104&amp;"")&lt;&gt;"Por confirmar",TRIM(G104&amp;"")&lt;&gt;"No consta",TRIM(G104&amp;"")&lt;&gt;"Desconocido",TRIM(G104&amp;"")&lt;&gt;"Sin confirmar",TRIM(G104&amp;"")&lt;&gt;"Por decidir",TRIM(G104&amp;"")&lt;&gt;"Por comprobar")),"Localizamos la inclusión o el coste de cobertura y quién lo asume.",IF(D104="Incluido",IF(M104=0,"Ya está en la base: adicional cero, sin duplicarlo.","Incluido y adicional positivo se contradicen."),IF(M104=0,"Adicional documentado fuera de la base; lo añadimos una vez.","Falta coste de cobertura explícito; vacío no significa cero."))))))))),"Hay una entrada con error. Corregimos el dato antes de cerrar la comprobación.")</f>
      </c>
      <c r="K104" s="40"/>
      <c r="L104" s="40">
        <f>IFERROR(IF(OR(NOT($D$9="Sí"),NOT($F$26="Sí"),$M$26&gt;0,OR(NOT(OR(D104="",D104="Incluido",D104="Excluido",D104="Importe",D104="Pendiente")),NOT(OR(F104="",F104="Sí",F104="No",F104="Por confirmar")),NOT(IF(LEN(TRIM(E104&amp;""))=0,TRUE,IF(ISNUMBER(E104),AND(E104&gt;=0,ABS(E104-ROUND(E104,2))&lt;0.00000001),FALSE)))),AND(ISNUMBER(M104),M104=0)),"",IF(OR(D104="",D104="Pendiente"),"¿Podéis aclarar si incluye "&amp;C26&amp;" ("&amp;E26&amp;" "&amp;D26&amp;")"&amp;" y en qué partida?",IF(F104&lt;&gt;"Sí","¿Podéis igualar el alcance, cantidad y calidad de "&amp;C26&amp;" ("&amp;E26&amp;" "&amp;D26&amp;")"&amp;" e indicar qué cambia y su importe adicional sin IVA?",IF(NOT(AND(LEN(TRIM(G104&amp;""))&gt;0,TRIM(G104&amp;"")&lt;&gt;"Pendiente",TRIM(G104&amp;"")&lt;&gt;"Por confirmar",TRIM(G104&amp;"")&lt;&gt;"No consta",TRIM(G104&amp;"")&lt;&gt;"Desconocido",TRIM(G104&amp;"")&lt;&gt;"Sin confirmar",TRIM(G104&amp;"")&lt;&gt;"Por decidir",TRIM(G104&amp;"")&lt;&gt;"Por comprobar")),"¿Dónde queda recogido "&amp;C26&amp;" ("&amp;E26&amp;" "&amp;D26&amp;")"&amp;" y quién cubre su alcance?",IF(AND(D104&lt;&gt;"Incluido",NOT(ISNUMBER(E104))),"¿Qué importe adicional sin IVA cubre "&amp;C26&amp;" ("&amp;E26&amp;" "&amp;D26&amp;")"&amp;" y quién lo asume?",IF(D104="Incluido","¿El importe de "&amp;C26&amp;" ("&amp;E26&amp;" "&amp;D26&amp;")"&amp;" ya está en la base o va aparte?","")))))),"Aclaramos los datos con error antes de copiar preguntas.")</f>
      </c>
      <c r="M104" s="33">
        <f>IFERROR(IF(NOT($D$9="Sí"),"",IF(OR($F$26="No",AND($F$26="",$M$26=0)),"",IF(NOT($F$26="Sí"),1,IF($M$26&gt;0,2,IF(OR(NOT(OR(D104="",D104="Incluido",D104="Excluido",D104="Importe",D104="Pendiente")),NOT(OR(F104="",F104="Sí",F104="No",F104="Por confirmar")),NOT(IF(LEN(TRIM(E104&amp;""))=0,TRUE,IF(ISNUMBER(E104),AND(E104&gt;=0,ABS(E104-ROUND(E104,2))&lt;0.00000001),FALSE)))),2,IF(OR(D104="",D104="Pendiente"),1,IF(F104&lt;&gt;"Sí",IF(F104="No",2,1),IF(NOT(AND(LEN(TRIM(G104&amp;""))&gt;0,TRIM(G104&amp;"")&lt;&gt;"Pendiente",TRIM(G104&amp;"")&lt;&gt;"Por confirmar",TRIM(G104&amp;"")&lt;&gt;"No consta",TRIM(G104&amp;"")&lt;&gt;"Desconocido",TRIM(G104&amp;"")&lt;&gt;"Sin confirmar",TRIM(G104&amp;"")&lt;&gt;"Por decidir",TRIM(G104&amp;"")&lt;&gt;"Por comprobar")),2,IF(D104="Incluido",IF(OR(LEN(TRIM(E104&amp;""))=0,IF(ISNUMBER(E104),E104=0,FALSE)),0,2),IF(IF(ISNUMBER(E104),AND(E104&gt;=0,ABS(E104-ROUND(E104,2))&lt;0.00000001),FALSE),0,1)))))))))),2)</f>
      </c>
      <c r="N104" s="33" t="n">
        <f>IF(ISNUMBER(M104),IF(M104=0,1,0),0)</f>
        <v>0</v>
      </c>
    </row>
    <row r="105" ht="70" customHeight="1">
      <c r="B105" s="35" t="n">
        <f>B27</f>
        <v>11</v>
      </c>
      <c r="C105" s="40">
        <f>IF(OR($F$27="No",AND($F$27="",$M$27=0)),"",C27)</f>
      </c>
      <c r="D105" s="37"/>
      <c r="E105" s="38"/>
      <c r="F105" s="37"/>
      <c r="G105" s="36"/>
      <c r="H105" s="39">
        <f>IFERROR(IF(AND(ISNUMBER(M105),M105=0),IF(D105="Incluido",0,E105),""),"")</f>
      </c>
      <c r="I105" s="40">
        <f>IF(NOT(ISNUMBER(M105)),"",IF(M105=2,"ROJO",IF(M105=1,"ÁMBAR","VERDE")))</f>
      </c>
      <c r="J105" s="40">
        <f>IFERROR(IF(NOT(ISNUMBER(M105)),"",IF(NOT($F$27="Sí"),"Decidimos si este concepto entra en el alcance común.",IF($M$27&gt;0,"Completamos el concepto común antes de consultar a la subcontrata.",IF(OR(NOT(OR(D105="",D105="Incluido",D105="Excluido",D105="Importe",D105="Pendiente")),NOT(OR(F105="",F105="Sí",F105="No",F105="Por confirmar")),NOT(IF(LEN(TRIM(E105&amp;""))=0,TRUE,IF(ISNUMBER(E105),AND(E105&gt;=0,ABS(E105-ROUND(E105,2))&lt;0.00000001),FALSE)))),"Revisamos opciones e importes numéricos, no negativos y con dos decimales.",IF(OR(D105="",D105="Pendiente"),"Falta aclarar cómo se cubre este concepto.",IF(F105&lt;&gt;"Sí","Confirmamos el mismo alcance, cantidad y calidad, incluida la cobertura adicional.",IF(NOT(AND(LEN(TRIM(G105&amp;""))&gt;0,TRIM(G105&amp;"")&lt;&gt;"Pendiente",TRIM(G105&amp;"")&lt;&gt;"Por confirmar",TRIM(G105&amp;"")&lt;&gt;"No consta",TRIM(G105&amp;"")&lt;&gt;"Desconocido",TRIM(G105&amp;"")&lt;&gt;"Sin confirmar",TRIM(G105&amp;"")&lt;&gt;"Por decidir",TRIM(G105&amp;"")&lt;&gt;"Por comprobar")),"Localizamos la inclusión o el coste de cobertura y quién lo asume.",IF(D105="Incluido",IF(M105=0,"Ya está en la base: adicional cero, sin duplicarlo.","Incluido y adicional positivo se contradicen."),IF(M105=0,"Adicional documentado fuera de la base; lo añadimos una vez.","Falta coste de cobertura explícito; vacío no significa cero."))))))))),"Hay una entrada con error. Corregimos el dato antes de cerrar la comprobación.")</f>
      </c>
      <c r="K105" s="40"/>
      <c r="L105" s="40">
        <f>IFERROR(IF(OR(NOT($D$9="Sí"),NOT($F$27="Sí"),$M$27&gt;0,OR(NOT(OR(D105="",D105="Incluido",D105="Excluido",D105="Importe",D105="Pendiente")),NOT(OR(F105="",F105="Sí",F105="No",F105="Por confirmar")),NOT(IF(LEN(TRIM(E105&amp;""))=0,TRUE,IF(ISNUMBER(E105),AND(E105&gt;=0,ABS(E105-ROUND(E105,2))&lt;0.00000001),FALSE)))),AND(ISNUMBER(M105),M105=0)),"",IF(OR(D105="",D105="Pendiente"),"¿Podéis aclarar si incluye "&amp;C27&amp;" ("&amp;E27&amp;" "&amp;D27&amp;")"&amp;" y en qué partida?",IF(F105&lt;&gt;"Sí","¿Podéis igualar el alcance, cantidad y calidad de "&amp;C27&amp;" ("&amp;E27&amp;" "&amp;D27&amp;")"&amp;" e indicar qué cambia y su importe adicional sin IVA?",IF(NOT(AND(LEN(TRIM(G105&amp;""))&gt;0,TRIM(G105&amp;"")&lt;&gt;"Pendiente",TRIM(G105&amp;"")&lt;&gt;"Por confirmar",TRIM(G105&amp;"")&lt;&gt;"No consta",TRIM(G105&amp;"")&lt;&gt;"Desconocido",TRIM(G105&amp;"")&lt;&gt;"Sin confirmar",TRIM(G105&amp;"")&lt;&gt;"Por decidir",TRIM(G105&amp;"")&lt;&gt;"Por comprobar")),"¿Dónde queda recogido "&amp;C27&amp;" ("&amp;E27&amp;" "&amp;D27&amp;")"&amp;" y quién cubre su alcance?",IF(AND(D105&lt;&gt;"Incluido",NOT(ISNUMBER(E105))),"¿Qué importe adicional sin IVA cubre "&amp;C27&amp;" ("&amp;E27&amp;" "&amp;D27&amp;")"&amp;" y quién lo asume?",IF(D105="Incluido","¿El importe de "&amp;C27&amp;" ("&amp;E27&amp;" "&amp;D27&amp;")"&amp;" ya está en la base o va aparte?","")))))),"Aclaramos los datos con error antes de copiar preguntas.")</f>
      </c>
      <c r="M105" s="33">
        <f>IFERROR(IF(NOT($D$9="Sí"),"",IF(OR($F$27="No",AND($F$27="",$M$27=0)),"",IF(NOT($F$27="Sí"),1,IF($M$27&gt;0,2,IF(OR(NOT(OR(D105="",D105="Incluido",D105="Excluido",D105="Importe",D105="Pendiente")),NOT(OR(F105="",F105="Sí",F105="No",F105="Por confirmar")),NOT(IF(LEN(TRIM(E105&amp;""))=0,TRUE,IF(ISNUMBER(E105),AND(E105&gt;=0,ABS(E105-ROUND(E105,2))&lt;0.00000001),FALSE)))),2,IF(OR(D105="",D105="Pendiente"),1,IF(F105&lt;&gt;"Sí",IF(F105="No",2,1),IF(NOT(AND(LEN(TRIM(G105&amp;""))&gt;0,TRIM(G105&amp;"")&lt;&gt;"Pendiente",TRIM(G105&amp;"")&lt;&gt;"Por confirmar",TRIM(G105&amp;"")&lt;&gt;"No consta",TRIM(G105&amp;"")&lt;&gt;"Desconocido",TRIM(G105&amp;"")&lt;&gt;"Sin confirmar",TRIM(G105&amp;"")&lt;&gt;"Por decidir",TRIM(G105&amp;"")&lt;&gt;"Por comprobar")),2,IF(D105="Incluido",IF(OR(LEN(TRIM(E105&amp;""))=0,IF(ISNUMBER(E105),E105=0,FALSE)),0,2),IF(IF(ISNUMBER(E105),AND(E105&gt;=0,ABS(E105-ROUND(E105,2))&lt;0.00000001),FALSE),0,1)))))))))),2)</f>
      </c>
      <c r="N105" s="33" t="n">
        <f>IF(ISNUMBER(M105),IF(M105=0,1,0),0)</f>
        <v>0</v>
      </c>
    </row>
    <row r="106" ht="70" customHeight="1">
      <c r="B106" s="35" t="n">
        <f>B28</f>
        <v>12</v>
      </c>
      <c r="C106" s="40">
        <f>IF(OR($F$28="No",AND($F$28="",$M$28=0)),"",C28)</f>
      </c>
      <c r="D106" s="37"/>
      <c r="E106" s="38"/>
      <c r="F106" s="37"/>
      <c r="G106" s="36"/>
      <c r="H106" s="39">
        <f>IFERROR(IF(AND(ISNUMBER(M106),M106=0),IF(D106="Incluido",0,E106),""),"")</f>
      </c>
      <c r="I106" s="40">
        <f>IF(NOT(ISNUMBER(M106)),"",IF(M106=2,"ROJO",IF(M106=1,"ÁMBAR","VERDE")))</f>
      </c>
      <c r="J106" s="40">
        <f>IFERROR(IF(NOT(ISNUMBER(M106)),"",IF(NOT($F$28="Sí"),"Decidimos si este concepto entra en el alcance común.",IF($M$28&gt;0,"Completamos el concepto común antes de consultar a la subcontrata.",IF(OR(NOT(OR(D106="",D106="Incluido",D106="Excluido",D106="Importe",D106="Pendiente")),NOT(OR(F106="",F106="Sí",F106="No",F106="Por confirmar")),NOT(IF(LEN(TRIM(E106&amp;""))=0,TRUE,IF(ISNUMBER(E106),AND(E106&gt;=0,ABS(E106-ROUND(E106,2))&lt;0.00000001),FALSE)))),"Revisamos opciones e importes numéricos, no negativos y con dos decimales.",IF(OR(D106="",D106="Pendiente"),"Falta aclarar cómo se cubre este concepto.",IF(F106&lt;&gt;"Sí","Confirmamos el mismo alcance, cantidad y calidad, incluida la cobertura adicional.",IF(NOT(AND(LEN(TRIM(G106&amp;""))&gt;0,TRIM(G106&amp;"")&lt;&gt;"Pendiente",TRIM(G106&amp;"")&lt;&gt;"Por confirmar",TRIM(G106&amp;"")&lt;&gt;"No consta",TRIM(G106&amp;"")&lt;&gt;"Desconocido",TRIM(G106&amp;"")&lt;&gt;"Sin confirmar",TRIM(G106&amp;"")&lt;&gt;"Por decidir",TRIM(G106&amp;"")&lt;&gt;"Por comprobar")),"Localizamos la inclusión o el coste de cobertura y quién lo asume.",IF(D106="Incluido",IF(M106=0,"Ya está en la base: adicional cero, sin duplicarlo.","Incluido y adicional positivo se contradicen."),IF(M106=0,"Adicional documentado fuera de la base; lo añadimos una vez.","Falta coste de cobertura explícito; vacío no significa cero."))))))))),"Hay una entrada con error. Corregimos el dato antes de cerrar la comprobación.")</f>
      </c>
      <c r="K106" s="40"/>
      <c r="L106" s="40">
        <f>IFERROR(IF(OR(NOT($D$9="Sí"),NOT($F$28="Sí"),$M$28&gt;0,OR(NOT(OR(D106="",D106="Incluido",D106="Excluido",D106="Importe",D106="Pendiente")),NOT(OR(F106="",F106="Sí",F106="No",F106="Por confirmar")),NOT(IF(LEN(TRIM(E106&amp;""))=0,TRUE,IF(ISNUMBER(E106),AND(E106&gt;=0,ABS(E106-ROUND(E106,2))&lt;0.00000001),FALSE)))),AND(ISNUMBER(M106),M106=0)),"",IF(OR(D106="",D106="Pendiente"),"¿Podéis aclarar si incluye "&amp;C28&amp;" ("&amp;E28&amp;" "&amp;D28&amp;")"&amp;" y en qué partida?",IF(F106&lt;&gt;"Sí","¿Podéis igualar el alcance, cantidad y calidad de "&amp;C28&amp;" ("&amp;E28&amp;" "&amp;D28&amp;")"&amp;" e indicar qué cambia y su importe adicional sin IVA?",IF(NOT(AND(LEN(TRIM(G106&amp;""))&gt;0,TRIM(G106&amp;"")&lt;&gt;"Pendiente",TRIM(G106&amp;"")&lt;&gt;"Por confirmar",TRIM(G106&amp;"")&lt;&gt;"No consta",TRIM(G106&amp;"")&lt;&gt;"Desconocido",TRIM(G106&amp;"")&lt;&gt;"Sin confirmar",TRIM(G106&amp;"")&lt;&gt;"Por decidir",TRIM(G106&amp;"")&lt;&gt;"Por comprobar")),"¿Dónde queda recogido "&amp;C28&amp;" ("&amp;E28&amp;" "&amp;D28&amp;")"&amp;" y quién cubre su alcance?",IF(AND(D106&lt;&gt;"Incluido",NOT(ISNUMBER(E106))),"¿Qué importe adicional sin IVA cubre "&amp;C28&amp;" ("&amp;E28&amp;" "&amp;D28&amp;")"&amp;" y quién lo asume?",IF(D106="Incluido","¿El importe de "&amp;C28&amp;" ("&amp;E28&amp;" "&amp;D28&amp;")"&amp;" ya está en la base o va aparte?","")))))),"Aclaramos los datos con error antes de copiar preguntas.")</f>
      </c>
      <c r="M106" s="33">
        <f>IFERROR(IF(NOT($D$9="Sí"),"",IF(OR($F$28="No",AND($F$28="",$M$28=0)),"",IF(NOT($F$28="Sí"),1,IF($M$28&gt;0,2,IF(OR(NOT(OR(D106="",D106="Incluido",D106="Excluido",D106="Importe",D106="Pendiente")),NOT(OR(F106="",F106="Sí",F106="No",F106="Por confirmar")),NOT(IF(LEN(TRIM(E106&amp;""))=0,TRUE,IF(ISNUMBER(E106),AND(E106&gt;=0,ABS(E106-ROUND(E106,2))&lt;0.00000001),FALSE)))),2,IF(OR(D106="",D106="Pendiente"),1,IF(F106&lt;&gt;"Sí",IF(F106="No",2,1),IF(NOT(AND(LEN(TRIM(G106&amp;""))&gt;0,TRIM(G106&amp;"")&lt;&gt;"Pendiente",TRIM(G106&amp;"")&lt;&gt;"Por confirmar",TRIM(G106&amp;"")&lt;&gt;"No consta",TRIM(G106&amp;"")&lt;&gt;"Desconocido",TRIM(G106&amp;"")&lt;&gt;"Sin confirmar",TRIM(G106&amp;"")&lt;&gt;"Por decidir",TRIM(G106&amp;"")&lt;&gt;"Por comprobar")),2,IF(D106="Incluido",IF(OR(LEN(TRIM(E106&amp;""))=0,IF(ISNUMBER(E106),E106=0,FALSE)),0,2),IF(IF(ISNUMBER(E106),AND(E106&gt;=0,ABS(E106-ROUND(E106,2))&lt;0.00000001),FALSE),0,1)))))))))),2)</f>
      </c>
      <c r="N106" s="33" t="n">
        <f>IF(ISNUMBER(M106),IF(M106=0,1,0),0)</f>
        <v>0</v>
      </c>
    </row>
    <row r="107" ht="70" customHeight="1">
      <c r="B107" s="35" t="n">
        <f>B29</f>
        <v>13</v>
      </c>
      <c r="C107" s="40">
        <f>IF(OR($F$29="No",AND($F$29="",$M$29=0)),"",C29)</f>
      </c>
      <c r="D107" s="37"/>
      <c r="E107" s="38"/>
      <c r="F107" s="37"/>
      <c r="G107" s="36"/>
      <c r="H107" s="39">
        <f>IFERROR(IF(AND(ISNUMBER(M107),M107=0),IF(D107="Incluido",0,E107),""),"")</f>
      </c>
      <c r="I107" s="40">
        <f>IF(NOT(ISNUMBER(M107)),"",IF(M107=2,"ROJO",IF(M107=1,"ÁMBAR","VERDE")))</f>
      </c>
      <c r="J107" s="40">
        <f>IFERROR(IF(NOT(ISNUMBER(M107)),"",IF(NOT($F$29="Sí"),"Decidimos si este concepto entra en el alcance común.",IF($M$29&gt;0,"Completamos el concepto común antes de consultar a la subcontrata.",IF(OR(NOT(OR(D107="",D107="Incluido",D107="Excluido",D107="Importe",D107="Pendiente")),NOT(OR(F107="",F107="Sí",F107="No",F107="Por confirmar")),NOT(IF(LEN(TRIM(E107&amp;""))=0,TRUE,IF(ISNUMBER(E107),AND(E107&gt;=0,ABS(E107-ROUND(E107,2))&lt;0.00000001),FALSE)))),"Revisamos opciones e importes numéricos, no negativos y con dos decimales.",IF(OR(D107="",D107="Pendiente"),"Falta aclarar cómo se cubre este concepto.",IF(F107&lt;&gt;"Sí","Confirmamos el mismo alcance, cantidad y calidad, incluida la cobertura adicional.",IF(NOT(AND(LEN(TRIM(G107&amp;""))&gt;0,TRIM(G107&amp;"")&lt;&gt;"Pendiente",TRIM(G107&amp;"")&lt;&gt;"Por confirmar",TRIM(G107&amp;"")&lt;&gt;"No consta",TRIM(G107&amp;"")&lt;&gt;"Desconocido",TRIM(G107&amp;"")&lt;&gt;"Sin confirmar",TRIM(G107&amp;"")&lt;&gt;"Por decidir",TRIM(G107&amp;"")&lt;&gt;"Por comprobar")),"Localizamos la inclusión o el coste de cobertura y quién lo asume.",IF(D107="Incluido",IF(M107=0,"Ya está en la base: adicional cero, sin duplicarlo.","Incluido y adicional positivo se contradicen."),IF(M107=0,"Adicional documentado fuera de la base; lo añadimos una vez.","Falta coste de cobertura explícito; vacío no significa cero."))))))))),"Hay una entrada con error. Corregimos el dato antes de cerrar la comprobación.")</f>
      </c>
      <c r="K107" s="40"/>
      <c r="L107" s="40">
        <f>IFERROR(IF(OR(NOT($D$9="Sí"),NOT($F$29="Sí"),$M$29&gt;0,OR(NOT(OR(D107="",D107="Incluido",D107="Excluido",D107="Importe",D107="Pendiente")),NOT(OR(F107="",F107="Sí",F107="No",F107="Por confirmar")),NOT(IF(LEN(TRIM(E107&amp;""))=0,TRUE,IF(ISNUMBER(E107),AND(E107&gt;=0,ABS(E107-ROUND(E107,2))&lt;0.00000001),FALSE)))),AND(ISNUMBER(M107),M107=0)),"",IF(OR(D107="",D107="Pendiente"),"¿Podéis aclarar si incluye "&amp;C29&amp;" ("&amp;E29&amp;" "&amp;D29&amp;")"&amp;" y en qué partida?",IF(F107&lt;&gt;"Sí","¿Podéis igualar el alcance, cantidad y calidad de "&amp;C29&amp;" ("&amp;E29&amp;" "&amp;D29&amp;")"&amp;" e indicar qué cambia y su importe adicional sin IVA?",IF(NOT(AND(LEN(TRIM(G107&amp;""))&gt;0,TRIM(G107&amp;"")&lt;&gt;"Pendiente",TRIM(G107&amp;"")&lt;&gt;"Por confirmar",TRIM(G107&amp;"")&lt;&gt;"No consta",TRIM(G107&amp;"")&lt;&gt;"Desconocido",TRIM(G107&amp;"")&lt;&gt;"Sin confirmar",TRIM(G107&amp;"")&lt;&gt;"Por decidir",TRIM(G107&amp;"")&lt;&gt;"Por comprobar")),"¿Dónde queda recogido "&amp;C29&amp;" ("&amp;E29&amp;" "&amp;D29&amp;")"&amp;" y quién cubre su alcance?",IF(AND(D107&lt;&gt;"Incluido",NOT(ISNUMBER(E107))),"¿Qué importe adicional sin IVA cubre "&amp;C29&amp;" ("&amp;E29&amp;" "&amp;D29&amp;")"&amp;" y quién lo asume?",IF(D107="Incluido","¿El importe de "&amp;C29&amp;" ("&amp;E29&amp;" "&amp;D29&amp;")"&amp;" ya está en la base o va aparte?","")))))),"Aclaramos los datos con error antes de copiar preguntas.")</f>
      </c>
      <c r="M107" s="33">
        <f>IFERROR(IF(NOT($D$9="Sí"),"",IF(OR($F$29="No",AND($F$29="",$M$29=0)),"",IF(NOT($F$29="Sí"),1,IF($M$29&gt;0,2,IF(OR(NOT(OR(D107="",D107="Incluido",D107="Excluido",D107="Importe",D107="Pendiente")),NOT(OR(F107="",F107="Sí",F107="No",F107="Por confirmar")),NOT(IF(LEN(TRIM(E107&amp;""))=0,TRUE,IF(ISNUMBER(E107),AND(E107&gt;=0,ABS(E107-ROUND(E107,2))&lt;0.00000001),FALSE)))),2,IF(OR(D107="",D107="Pendiente"),1,IF(F107&lt;&gt;"Sí",IF(F107="No",2,1),IF(NOT(AND(LEN(TRIM(G107&amp;""))&gt;0,TRIM(G107&amp;"")&lt;&gt;"Pendiente",TRIM(G107&amp;"")&lt;&gt;"Por confirmar",TRIM(G107&amp;"")&lt;&gt;"No consta",TRIM(G107&amp;"")&lt;&gt;"Desconocido",TRIM(G107&amp;"")&lt;&gt;"Sin confirmar",TRIM(G107&amp;"")&lt;&gt;"Por decidir",TRIM(G107&amp;"")&lt;&gt;"Por comprobar")),2,IF(D107="Incluido",IF(OR(LEN(TRIM(E107&amp;""))=0,IF(ISNUMBER(E107),E107=0,FALSE)),0,2),IF(IF(ISNUMBER(E107),AND(E107&gt;=0,ABS(E107-ROUND(E107,2))&lt;0.00000001),FALSE),0,1)))))))))),2)</f>
      </c>
      <c r="N107" s="33" t="n">
        <f>IF(ISNUMBER(M107),IF(M107=0,1,0),0)</f>
        <v>0</v>
      </c>
    </row>
    <row r="108" ht="70" customHeight="1">
      <c r="B108" s="35" t="n">
        <f>B30</f>
        <v>14</v>
      </c>
      <c r="C108" s="40">
        <f>IF(OR($F$30="No",AND($F$30="",$M$30=0)),"",C30)</f>
      </c>
      <c r="D108" s="37"/>
      <c r="E108" s="38"/>
      <c r="F108" s="37"/>
      <c r="G108" s="36"/>
      <c r="H108" s="39">
        <f>IFERROR(IF(AND(ISNUMBER(M108),M108=0),IF(D108="Incluido",0,E108),""),"")</f>
      </c>
      <c r="I108" s="40">
        <f>IF(NOT(ISNUMBER(M108)),"",IF(M108=2,"ROJO",IF(M108=1,"ÁMBAR","VERDE")))</f>
      </c>
      <c r="J108" s="40">
        <f>IFERROR(IF(NOT(ISNUMBER(M108)),"",IF(NOT($F$30="Sí"),"Decidimos si este concepto entra en el alcance común.",IF($M$30&gt;0,"Completamos el concepto común antes de consultar a la subcontrata.",IF(OR(NOT(OR(D108="",D108="Incluido",D108="Excluido",D108="Importe",D108="Pendiente")),NOT(OR(F108="",F108="Sí",F108="No",F108="Por confirmar")),NOT(IF(LEN(TRIM(E108&amp;""))=0,TRUE,IF(ISNUMBER(E108),AND(E108&gt;=0,ABS(E108-ROUND(E108,2))&lt;0.00000001),FALSE)))),"Revisamos opciones e importes numéricos, no negativos y con dos decimales.",IF(OR(D108="",D108="Pendiente"),"Falta aclarar cómo se cubre este concepto.",IF(F108&lt;&gt;"Sí","Confirmamos el mismo alcance, cantidad y calidad, incluida la cobertura adicional.",IF(NOT(AND(LEN(TRIM(G108&amp;""))&gt;0,TRIM(G108&amp;"")&lt;&gt;"Pendiente",TRIM(G108&amp;"")&lt;&gt;"Por confirmar",TRIM(G108&amp;"")&lt;&gt;"No consta",TRIM(G108&amp;"")&lt;&gt;"Desconocido",TRIM(G108&amp;"")&lt;&gt;"Sin confirmar",TRIM(G108&amp;"")&lt;&gt;"Por decidir",TRIM(G108&amp;"")&lt;&gt;"Por comprobar")),"Localizamos la inclusión o el coste de cobertura y quién lo asume.",IF(D108="Incluido",IF(M108=0,"Ya está en la base: adicional cero, sin duplicarlo.","Incluido y adicional positivo se contradicen."),IF(M108=0,"Adicional documentado fuera de la base; lo añadimos una vez.","Falta coste de cobertura explícito; vacío no significa cero."))))))))),"Hay una entrada con error. Corregimos el dato antes de cerrar la comprobación.")</f>
      </c>
      <c r="K108" s="40"/>
      <c r="L108" s="40">
        <f>IFERROR(IF(OR(NOT($D$9="Sí"),NOT($F$30="Sí"),$M$30&gt;0,OR(NOT(OR(D108="",D108="Incluido",D108="Excluido",D108="Importe",D108="Pendiente")),NOT(OR(F108="",F108="Sí",F108="No",F108="Por confirmar")),NOT(IF(LEN(TRIM(E108&amp;""))=0,TRUE,IF(ISNUMBER(E108),AND(E108&gt;=0,ABS(E108-ROUND(E108,2))&lt;0.00000001),FALSE)))),AND(ISNUMBER(M108),M108=0)),"",IF(OR(D108="",D108="Pendiente"),"¿Podéis aclarar si incluye "&amp;C30&amp;" ("&amp;E30&amp;" "&amp;D30&amp;")"&amp;" y en qué partida?",IF(F108&lt;&gt;"Sí","¿Podéis igualar el alcance, cantidad y calidad de "&amp;C30&amp;" ("&amp;E30&amp;" "&amp;D30&amp;")"&amp;" e indicar qué cambia y su importe adicional sin IVA?",IF(NOT(AND(LEN(TRIM(G108&amp;""))&gt;0,TRIM(G108&amp;"")&lt;&gt;"Pendiente",TRIM(G108&amp;"")&lt;&gt;"Por confirmar",TRIM(G108&amp;"")&lt;&gt;"No consta",TRIM(G108&amp;"")&lt;&gt;"Desconocido",TRIM(G108&amp;"")&lt;&gt;"Sin confirmar",TRIM(G108&amp;"")&lt;&gt;"Por decidir",TRIM(G108&amp;"")&lt;&gt;"Por comprobar")),"¿Dónde queda recogido "&amp;C30&amp;" ("&amp;E30&amp;" "&amp;D30&amp;")"&amp;" y quién cubre su alcance?",IF(AND(D108&lt;&gt;"Incluido",NOT(ISNUMBER(E108))),"¿Qué importe adicional sin IVA cubre "&amp;C30&amp;" ("&amp;E30&amp;" "&amp;D30&amp;")"&amp;" y quién lo asume?",IF(D108="Incluido","¿El importe de "&amp;C30&amp;" ("&amp;E30&amp;" "&amp;D30&amp;")"&amp;" ya está en la base o va aparte?","")))))),"Aclaramos los datos con error antes de copiar preguntas.")</f>
      </c>
      <c r="M108" s="33">
        <f>IFERROR(IF(NOT($D$9="Sí"),"",IF(OR($F$30="No",AND($F$30="",$M$30=0)),"",IF(NOT($F$30="Sí"),1,IF($M$30&gt;0,2,IF(OR(NOT(OR(D108="",D108="Incluido",D108="Excluido",D108="Importe",D108="Pendiente")),NOT(OR(F108="",F108="Sí",F108="No",F108="Por confirmar")),NOT(IF(LEN(TRIM(E108&amp;""))=0,TRUE,IF(ISNUMBER(E108),AND(E108&gt;=0,ABS(E108-ROUND(E108,2))&lt;0.00000001),FALSE)))),2,IF(OR(D108="",D108="Pendiente"),1,IF(F108&lt;&gt;"Sí",IF(F108="No",2,1),IF(NOT(AND(LEN(TRIM(G108&amp;""))&gt;0,TRIM(G108&amp;"")&lt;&gt;"Pendiente",TRIM(G108&amp;"")&lt;&gt;"Por confirmar",TRIM(G108&amp;"")&lt;&gt;"No consta",TRIM(G108&amp;"")&lt;&gt;"Desconocido",TRIM(G108&amp;"")&lt;&gt;"Sin confirmar",TRIM(G108&amp;"")&lt;&gt;"Por decidir",TRIM(G108&amp;"")&lt;&gt;"Por comprobar")),2,IF(D108="Incluido",IF(OR(LEN(TRIM(E108&amp;""))=0,IF(ISNUMBER(E108),E108=0,FALSE)),0,2),IF(IF(ISNUMBER(E108),AND(E108&gt;=0,ABS(E108-ROUND(E108,2))&lt;0.00000001),FALSE),0,1)))))))))),2)</f>
      </c>
      <c r="N108" s="33" t="n">
        <f>IF(ISNUMBER(M108),IF(M108=0,1,0),0)</f>
        <v>0</v>
      </c>
    </row>
    <row r="109" ht="70" customHeight="1">
      <c r="B109" s="35" t="n">
        <f>B31</f>
        <v>15</v>
      </c>
      <c r="C109" s="40">
        <f>IF(OR($F$31="No",AND($F$31="",$M$31=0)),"",C31)</f>
      </c>
      <c r="D109" s="37"/>
      <c r="E109" s="38"/>
      <c r="F109" s="37"/>
      <c r="G109" s="36"/>
      <c r="H109" s="39">
        <f>IFERROR(IF(AND(ISNUMBER(M109),M109=0),IF(D109="Incluido",0,E109),""),"")</f>
      </c>
      <c r="I109" s="40">
        <f>IF(NOT(ISNUMBER(M109)),"",IF(M109=2,"ROJO",IF(M109=1,"ÁMBAR","VERDE")))</f>
      </c>
      <c r="J109" s="40">
        <f>IFERROR(IF(NOT(ISNUMBER(M109)),"",IF(NOT($F$31="Sí"),"Decidimos si este concepto entra en el alcance común.",IF($M$31&gt;0,"Completamos el concepto común antes de consultar a la subcontrata.",IF(OR(NOT(OR(D109="",D109="Incluido",D109="Excluido",D109="Importe",D109="Pendiente")),NOT(OR(F109="",F109="Sí",F109="No",F109="Por confirmar")),NOT(IF(LEN(TRIM(E109&amp;""))=0,TRUE,IF(ISNUMBER(E109),AND(E109&gt;=0,ABS(E109-ROUND(E109,2))&lt;0.00000001),FALSE)))),"Revisamos opciones e importes numéricos, no negativos y con dos decimales.",IF(OR(D109="",D109="Pendiente"),"Falta aclarar cómo se cubre este concepto.",IF(F109&lt;&gt;"Sí","Confirmamos el mismo alcance, cantidad y calidad, incluida la cobertura adicional.",IF(NOT(AND(LEN(TRIM(G109&amp;""))&gt;0,TRIM(G109&amp;"")&lt;&gt;"Pendiente",TRIM(G109&amp;"")&lt;&gt;"Por confirmar",TRIM(G109&amp;"")&lt;&gt;"No consta",TRIM(G109&amp;"")&lt;&gt;"Desconocido",TRIM(G109&amp;"")&lt;&gt;"Sin confirmar",TRIM(G109&amp;"")&lt;&gt;"Por decidir",TRIM(G109&amp;"")&lt;&gt;"Por comprobar")),"Localizamos la inclusión o el coste de cobertura y quién lo asume.",IF(D109="Incluido",IF(M109=0,"Ya está en la base: adicional cero, sin duplicarlo.","Incluido y adicional positivo se contradicen."),IF(M109=0,"Adicional documentado fuera de la base; lo añadimos una vez.","Falta coste de cobertura explícito; vacío no significa cero."))))))))),"Hay una entrada con error. Corregimos el dato antes de cerrar la comprobación.")</f>
      </c>
      <c r="K109" s="40"/>
      <c r="L109" s="40">
        <f>IFERROR(IF(OR(NOT($D$9="Sí"),NOT($F$31="Sí"),$M$31&gt;0,OR(NOT(OR(D109="",D109="Incluido",D109="Excluido",D109="Importe",D109="Pendiente")),NOT(OR(F109="",F109="Sí",F109="No",F109="Por confirmar")),NOT(IF(LEN(TRIM(E109&amp;""))=0,TRUE,IF(ISNUMBER(E109),AND(E109&gt;=0,ABS(E109-ROUND(E109,2))&lt;0.00000001),FALSE)))),AND(ISNUMBER(M109),M109=0)),"",IF(OR(D109="",D109="Pendiente"),"¿Podéis aclarar si incluye "&amp;C31&amp;" ("&amp;E31&amp;" "&amp;D31&amp;")"&amp;" y en qué partida?",IF(F109&lt;&gt;"Sí","¿Podéis igualar el alcance, cantidad y calidad de "&amp;C31&amp;" ("&amp;E31&amp;" "&amp;D31&amp;")"&amp;" e indicar qué cambia y su importe adicional sin IVA?",IF(NOT(AND(LEN(TRIM(G109&amp;""))&gt;0,TRIM(G109&amp;"")&lt;&gt;"Pendiente",TRIM(G109&amp;"")&lt;&gt;"Por confirmar",TRIM(G109&amp;"")&lt;&gt;"No consta",TRIM(G109&amp;"")&lt;&gt;"Desconocido",TRIM(G109&amp;"")&lt;&gt;"Sin confirmar",TRIM(G109&amp;"")&lt;&gt;"Por decidir",TRIM(G109&amp;"")&lt;&gt;"Por comprobar")),"¿Dónde queda recogido "&amp;C31&amp;" ("&amp;E31&amp;" "&amp;D31&amp;")"&amp;" y quién cubre su alcance?",IF(AND(D109&lt;&gt;"Incluido",NOT(ISNUMBER(E109))),"¿Qué importe adicional sin IVA cubre "&amp;C31&amp;" ("&amp;E31&amp;" "&amp;D31&amp;")"&amp;" y quién lo asume?",IF(D109="Incluido","¿El importe de "&amp;C31&amp;" ("&amp;E31&amp;" "&amp;D31&amp;")"&amp;" ya está en la base o va aparte?","")))))),"Aclaramos los datos con error antes de copiar preguntas.")</f>
      </c>
      <c r="M109" s="33">
        <f>IFERROR(IF(NOT($D$9="Sí"),"",IF(OR($F$31="No",AND($F$31="",$M$31=0)),"",IF(NOT($F$31="Sí"),1,IF($M$31&gt;0,2,IF(OR(NOT(OR(D109="",D109="Incluido",D109="Excluido",D109="Importe",D109="Pendiente")),NOT(OR(F109="",F109="Sí",F109="No",F109="Por confirmar")),NOT(IF(LEN(TRIM(E109&amp;""))=0,TRUE,IF(ISNUMBER(E109),AND(E109&gt;=0,ABS(E109-ROUND(E109,2))&lt;0.00000001),FALSE)))),2,IF(OR(D109="",D109="Pendiente"),1,IF(F109&lt;&gt;"Sí",IF(F109="No",2,1),IF(NOT(AND(LEN(TRIM(G109&amp;""))&gt;0,TRIM(G109&amp;"")&lt;&gt;"Pendiente",TRIM(G109&amp;"")&lt;&gt;"Por confirmar",TRIM(G109&amp;"")&lt;&gt;"No consta",TRIM(G109&amp;"")&lt;&gt;"Desconocido",TRIM(G109&amp;"")&lt;&gt;"Sin confirmar",TRIM(G109&amp;"")&lt;&gt;"Por decidir",TRIM(G109&amp;"")&lt;&gt;"Por comprobar")),2,IF(D109="Incluido",IF(OR(LEN(TRIM(E109&amp;""))=0,IF(ISNUMBER(E109),E109=0,FALSE)),0,2),IF(IF(ISNUMBER(E109),AND(E109&gt;=0,ABS(E109-ROUND(E109,2))&lt;0.00000001),FALSE),0,1)))))))))),2)</f>
      </c>
      <c r="N109" s="33" t="n">
        <f>IF(ISNUMBER(M109),IF(M109=0,1,0),0)</f>
        <v>0</v>
      </c>
    </row>
    <row r="110" ht="70" customHeight="1">
      <c r="B110" s="35" t="n">
        <f>B32</f>
        <v>16</v>
      </c>
      <c r="C110" s="40">
        <f>IF(OR($F$32="No",AND($F$32="",$M$32=0)),"",C32)</f>
      </c>
      <c r="D110" s="37"/>
      <c r="E110" s="38"/>
      <c r="F110" s="37"/>
      <c r="G110" s="36"/>
      <c r="H110" s="39">
        <f>IFERROR(IF(AND(ISNUMBER(M110),M110=0),IF(D110="Incluido",0,E110),""),"")</f>
      </c>
      <c r="I110" s="40">
        <f>IF(NOT(ISNUMBER(M110)),"",IF(M110=2,"ROJO",IF(M110=1,"ÁMBAR","VERDE")))</f>
      </c>
      <c r="J110" s="40">
        <f>IFERROR(IF(NOT(ISNUMBER(M110)),"",IF(NOT($F$32="Sí"),"Decidimos si este concepto entra en el alcance común.",IF($M$32&gt;0,"Completamos el concepto común antes de consultar a la subcontrata.",IF(OR(NOT(OR(D110="",D110="Incluido",D110="Excluido",D110="Importe",D110="Pendiente")),NOT(OR(F110="",F110="Sí",F110="No",F110="Por confirmar")),NOT(IF(LEN(TRIM(E110&amp;""))=0,TRUE,IF(ISNUMBER(E110),AND(E110&gt;=0,ABS(E110-ROUND(E110,2))&lt;0.00000001),FALSE)))),"Revisamos opciones e importes numéricos, no negativos y con dos decimales.",IF(OR(D110="",D110="Pendiente"),"Falta aclarar cómo se cubre este concepto.",IF(F110&lt;&gt;"Sí","Confirmamos el mismo alcance, cantidad y calidad, incluida la cobertura adicional.",IF(NOT(AND(LEN(TRIM(G110&amp;""))&gt;0,TRIM(G110&amp;"")&lt;&gt;"Pendiente",TRIM(G110&amp;"")&lt;&gt;"Por confirmar",TRIM(G110&amp;"")&lt;&gt;"No consta",TRIM(G110&amp;"")&lt;&gt;"Desconocido",TRIM(G110&amp;"")&lt;&gt;"Sin confirmar",TRIM(G110&amp;"")&lt;&gt;"Por decidir",TRIM(G110&amp;"")&lt;&gt;"Por comprobar")),"Localizamos la inclusión o el coste de cobertura y quién lo asume.",IF(D110="Incluido",IF(M110=0,"Ya está en la base: adicional cero, sin duplicarlo.","Incluido y adicional positivo se contradicen."),IF(M110=0,"Adicional documentado fuera de la base; lo añadimos una vez.","Falta coste de cobertura explícito; vacío no significa cero."))))))))),"Hay una entrada con error. Corregimos el dato antes de cerrar la comprobación.")</f>
      </c>
      <c r="K110" s="40"/>
      <c r="L110" s="40">
        <f>IFERROR(IF(OR(NOT($D$9="Sí"),NOT($F$32="Sí"),$M$32&gt;0,OR(NOT(OR(D110="",D110="Incluido",D110="Excluido",D110="Importe",D110="Pendiente")),NOT(OR(F110="",F110="Sí",F110="No",F110="Por confirmar")),NOT(IF(LEN(TRIM(E110&amp;""))=0,TRUE,IF(ISNUMBER(E110),AND(E110&gt;=0,ABS(E110-ROUND(E110,2))&lt;0.00000001),FALSE)))),AND(ISNUMBER(M110),M110=0)),"",IF(OR(D110="",D110="Pendiente"),"¿Podéis aclarar si incluye "&amp;C32&amp;" ("&amp;E32&amp;" "&amp;D32&amp;")"&amp;" y en qué partida?",IF(F110&lt;&gt;"Sí","¿Podéis igualar el alcance, cantidad y calidad de "&amp;C32&amp;" ("&amp;E32&amp;" "&amp;D32&amp;")"&amp;" e indicar qué cambia y su importe adicional sin IVA?",IF(NOT(AND(LEN(TRIM(G110&amp;""))&gt;0,TRIM(G110&amp;"")&lt;&gt;"Pendiente",TRIM(G110&amp;"")&lt;&gt;"Por confirmar",TRIM(G110&amp;"")&lt;&gt;"No consta",TRIM(G110&amp;"")&lt;&gt;"Desconocido",TRIM(G110&amp;"")&lt;&gt;"Sin confirmar",TRIM(G110&amp;"")&lt;&gt;"Por decidir",TRIM(G110&amp;"")&lt;&gt;"Por comprobar")),"¿Dónde queda recogido "&amp;C32&amp;" ("&amp;E32&amp;" "&amp;D32&amp;")"&amp;" y quién cubre su alcance?",IF(AND(D110&lt;&gt;"Incluido",NOT(ISNUMBER(E110))),"¿Qué importe adicional sin IVA cubre "&amp;C32&amp;" ("&amp;E32&amp;" "&amp;D32&amp;")"&amp;" y quién lo asume?",IF(D110="Incluido","¿El importe de "&amp;C32&amp;" ("&amp;E32&amp;" "&amp;D32&amp;")"&amp;" ya está en la base o va aparte?","")))))),"Aclaramos los datos con error antes de copiar preguntas.")</f>
      </c>
      <c r="M110" s="33">
        <f>IFERROR(IF(NOT($D$9="Sí"),"",IF(OR($F$32="No",AND($F$32="",$M$32=0)),"",IF(NOT($F$32="Sí"),1,IF($M$32&gt;0,2,IF(OR(NOT(OR(D110="",D110="Incluido",D110="Excluido",D110="Importe",D110="Pendiente")),NOT(OR(F110="",F110="Sí",F110="No",F110="Por confirmar")),NOT(IF(LEN(TRIM(E110&amp;""))=0,TRUE,IF(ISNUMBER(E110),AND(E110&gt;=0,ABS(E110-ROUND(E110,2))&lt;0.00000001),FALSE)))),2,IF(OR(D110="",D110="Pendiente"),1,IF(F110&lt;&gt;"Sí",IF(F110="No",2,1),IF(NOT(AND(LEN(TRIM(G110&amp;""))&gt;0,TRIM(G110&amp;"")&lt;&gt;"Pendiente",TRIM(G110&amp;"")&lt;&gt;"Por confirmar",TRIM(G110&amp;"")&lt;&gt;"No consta",TRIM(G110&amp;"")&lt;&gt;"Desconocido",TRIM(G110&amp;"")&lt;&gt;"Sin confirmar",TRIM(G110&amp;"")&lt;&gt;"Por decidir",TRIM(G110&amp;"")&lt;&gt;"Por comprobar")),2,IF(D110="Incluido",IF(OR(LEN(TRIM(E110&amp;""))=0,IF(ISNUMBER(E110),E110=0,FALSE)),0,2),IF(IF(ISNUMBER(E110),AND(E110&gt;=0,ABS(E110-ROUND(E110,2))&lt;0.00000001),FALSE),0,1)))))))))),2)</f>
      </c>
      <c r="N110" s="33" t="n">
        <f>IF(ISNUMBER(M110),IF(M110=0,1,0),0)</f>
        <v>0</v>
      </c>
    </row>
    <row r="111" ht="70" customHeight="1">
      <c r="B111" s="35" t="n">
        <f>B33</f>
        <v>17</v>
      </c>
      <c r="C111" s="40">
        <f>IF(OR($F$33="No",AND($F$33="",$M$33=0)),"",C33)</f>
      </c>
      <c r="D111" s="37"/>
      <c r="E111" s="38"/>
      <c r="F111" s="37"/>
      <c r="G111" s="36"/>
      <c r="H111" s="39">
        <f>IFERROR(IF(AND(ISNUMBER(M111),M111=0),IF(D111="Incluido",0,E111),""),"")</f>
      </c>
      <c r="I111" s="40">
        <f>IF(NOT(ISNUMBER(M111)),"",IF(M111=2,"ROJO",IF(M111=1,"ÁMBAR","VERDE")))</f>
      </c>
      <c r="J111" s="40">
        <f>IFERROR(IF(NOT(ISNUMBER(M111)),"",IF(NOT($F$33="Sí"),"Decidimos si este concepto entra en el alcance común.",IF($M$33&gt;0,"Completamos el concepto común antes de consultar a la subcontrata.",IF(OR(NOT(OR(D111="",D111="Incluido",D111="Excluido",D111="Importe",D111="Pendiente")),NOT(OR(F111="",F111="Sí",F111="No",F111="Por confirmar")),NOT(IF(LEN(TRIM(E111&amp;""))=0,TRUE,IF(ISNUMBER(E111),AND(E111&gt;=0,ABS(E111-ROUND(E111,2))&lt;0.00000001),FALSE)))),"Revisamos opciones e importes numéricos, no negativos y con dos decimales.",IF(OR(D111="",D111="Pendiente"),"Falta aclarar cómo se cubre este concepto.",IF(F111&lt;&gt;"Sí","Confirmamos el mismo alcance, cantidad y calidad, incluida la cobertura adicional.",IF(NOT(AND(LEN(TRIM(G111&amp;""))&gt;0,TRIM(G111&amp;"")&lt;&gt;"Pendiente",TRIM(G111&amp;"")&lt;&gt;"Por confirmar",TRIM(G111&amp;"")&lt;&gt;"No consta",TRIM(G111&amp;"")&lt;&gt;"Desconocido",TRIM(G111&amp;"")&lt;&gt;"Sin confirmar",TRIM(G111&amp;"")&lt;&gt;"Por decidir",TRIM(G111&amp;"")&lt;&gt;"Por comprobar")),"Localizamos la inclusión o el coste de cobertura y quién lo asume.",IF(D111="Incluido",IF(M111=0,"Ya está en la base: adicional cero, sin duplicarlo.","Incluido y adicional positivo se contradicen."),IF(M111=0,"Adicional documentado fuera de la base; lo añadimos una vez.","Falta coste de cobertura explícito; vacío no significa cero."))))))))),"Hay una entrada con error. Corregimos el dato antes de cerrar la comprobación.")</f>
      </c>
      <c r="K111" s="40"/>
      <c r="L111" s="40">
        <f>IFERROR(IF(OR(NOT($D$9="Sí"),NOT($F$33="Sí"),$M$33&gt;0,OR(NOT(OR(D111="",D111="Incluido",D111="Excluido",D111="Importe",D111="Pendiente")),NOT(OR(F111="",F111="Sí",F111="No",F111="Por confirmar")),NOT(IF(LEN(TRIM(E111&amp;""))=0,TRUE,IF(ISNUMBER(E111),AND(E111&gt;=0,ABS(E111-ROUND(E111,2))&lt;0.00000001),FALSE)))),AND(ISNUMBER(M111),M111=0)),"",IF(OR(D111="",D111="Pendiente"),"¿Podéis aclarar si incluye "&amp;C33&amp;" ("&amp;E33&amp;" "&amp;D33&amp;")"&amp;" y en qué partida?",IF(F111&lt;&gt;"Sí","¿Podéis igualar el alcance, cantidad y calidad de "&amp;C33&amp;" ("&amp;E33&amp;" "&amp;D33&amp;")"&amp;" e indicar qué cambia y su importe adicional sin IVA?",IF(NOT(AND(LEN(TRIM(G111&amp;""))&gt;0,TRIM(G111&amp;"")&lt;&gt;"Pendiente",TRIM(G111&amp;"")&lt;&gt;"Por confirmar",TRIM(G111&amp;"")&lt;&gt;"No consta",TRIM(G111&amp;"")&lt;&gt;"Desconocido",TRIM(G111&amp;"")&lt;&gt;"Sin confirmar",TRIM(G111&amp;"")&lt;&gt;"Por decidir",TRIM(G111&amp;"")&lt;&gt;"Por comprobar")),"¿Dónde queda recogido "&amp;C33&amp;" ("&amp;E33&amp;" "&amp;D33&amp;")"&amp;" y quién cubre su alcance?",IF(AND(D111&lt;&gt;"Incluido",NOT(ISNUMBER(E111))),"¿Qué importe adicional sin IVA cubre "&amp;C33&amp;" ("&amp;E33&amp;" "&amp;D33&amp;")"&amp;" y quién lo asume?",IF(D111="Incluido","¿El importe de "&amp;C33&amp;" ("&amp;E33&amp;" "&amp;D33&amp;")"&amp;" ya está en la base o va aparte?","")))))),"Aclaramos los datos con error antes de copiar preguntas.")</f>
      </c>
      <c r="M111" s="33">
        <f>IFERROR(IF(NOT($D$9="Sí"),"",IF(OR($F$33="No",AND($F$33="",$M$33=0)),"",IF(NOT($F$33="Sí"),1,IF($M$33&gt;0,2,IF(OR(NOT(OR(D111="",D111="Incluido",D111="Excluido",D111="Importe",D111="Pendiente")),NOT(OR(F111="",F111="Sí",F111="No",F111="Por confirmar")),NOT(IF(LEN(TRIM(E111&amp;""))=0,TRUE,IF(ISNUMBER(E111),AND(E111&gt;=0,ABS(E111-ROUND(E111,2))&lt;0.00000001),FALSE)))),2,IF(OR(D111="",D111="Pendiente"),1,IF(F111&lt;&gt;"Sí",IF(F111="No",2,1),IF(NOT(AND(LEN(TRIM(G111&amp;""))&gt;0,TRIM(G111&amp;"")&lt;&gt;"Pendiente",TRIM(G111&amp;"")&lt;&gt;"Por confirmar",TRIM(G111&amp;"")&lt;&gt;"No consta",TRIM(G111&amp;"")&lt;&gt;"Desconocido",TRIM(G111&amp;"")&lt;&gt;"Sin confirmar",TRIM(G111&amp;"")&lt;&gt;"Por decidir",TRIM(G111&amp;"")&lt;&gt;"Por comprobar")),2,IF(D111="Incluido",IF(OR(LEN(TRIM(E111&amp;""))=0,IF(ISNUMBER(E111),E111=0,FALSE)),0,2),IF(IF(ISNUMBER(E111),AND(E111&gt;=0,ABS(E111-ROUND(E111,2))&lt;0.00000001),FALSE),0,1)))))))))),2)</f>
      </c>
      <c r="N111" s="33" t="n">
        <f>IF(ISNUMBER(M111),IF(M111=0,1,0),0)</f>
        <v>0</v>
      </c>
    </row>
    <row r="112" ht="70" customHeight="1">
      <c r="B112" s="35" t="n">
        <f>B34</f>
        <v>18</v>
      </c>
      <c r="C112" s="40">
        <f>IF(OR($F$34="No",AND($F$34="",$M$34=0)),"",C34)</f>
      </c>
      <c r="D112" s="37"/>
      <c r="E112" s="38"/>
      <c r="F112" s="37"/>
      <c r="G112" s="36"/>
      <c r="H112" s="39">
        <f>IFERROR(IF(AND(ISNUMBER(M112),M112=0),IF(D112="Incluido",0,E112),""),"")</f>
      </c>
      <c r="I112" s="40">
        <f>IF(NOT(ISNUMBER(M112)),"",IF(M112=2,"ROJO",IF(M112=1,"ÁMBAR","VERDE")))</f>
      </c>
      <c r="J112" s="40">
        <f>IFERROR(IF(NOT(ISNUMBER(M112)),"",IF(NOT($F$34="Sí"),"Decidimos si este concepto entra en el alcance común.",IF($M$34&gt;0,"Completamos el concepto común antes de consultar a la subcontrata.",IF(OR(NOT(OR(D112="",D112="Incluido",D112="Excluido",D112="Importe",D112="Pendiente")),NOT(OR(F112="",F112="Sí",F112="No",F112="Por confirmar")),NOT(IF(LEN(TRIM(E112&amp;""))=0,TRUE,IF(ISNUMBER(E112),AND(E112&gt;=0,ABS(E112-ROUND(E112,2))&lt;0.00000001),FALSE)))),"Revisamos opciones e importes numéricos, no negativos y con dos decimales.",IF(OR(D112="",D112="Pendiente"),"Falta aclarar cómo se cubre este concepto.",IF(F112&lt;&gt;"Sí","Confirmamos el mismo alcance, cantidad y calidad, incluida la cobertura adicional.",IF(NOT(AND(LEN(TRIM(G112&amp;""))&gt;0,TRIM(G112&amp;"")&lt;&gt;"Pendiente",TRIM(G112&amp;"")&lt;&gt;"Por confirmar",TRIM(G112&amp;"")&lt;&gt;"No consta",TRIM(G112&amp;"")&lt;&gt;"Desconocido",TRIM(G112&amp;"")&lt;&gt;"Sin confirmar",TRIM(G112&amp;"")&lt;&gt;"Por decidir",TRIM(G112&amp;"")&lt;&gt;"Por comprobar")),"Localizamos la inclusión o el coste de cobertura y quién lo asume.",IF(D112="Incluido",IF(M112=0,"Ya está en la base: adicional cero, sin duplicarlo.","Incluido y adicional positivo se contradicen."),IF(M112=0,"Adicional documentado fuera de la base; lo añadimos una vez.","Falta coste de cobertura explícito; vacío no significa cero."))))))))),"Hay una entrada con error. Corregimos el dato antes de cerrar la comprobación.")</f>
      </c>
      <c r="K112" s="40"/>
      <c r="L112" s="40">
        <f>IFERROR(IF(OR(NOT($D$9="Sí"),NOT($F$34="Sí"),$M$34&gt;0,OR(NOT(OR(D112="",D112="Incluido",D112="Excluido",D112="Importe",D112="Pendiente")),NOT(OR(F112="",F112="Sí",F112="No",F112="Por confirmar")),NOT(IF(LEN(TRIM(E112&amp;""))=0,TRUE,IF(ISNUMBER(E112),AND(E112&gt;=0,ABS(E112-ROUND(E112,2))&lt;0.00000001),FALSE)))),AND(ISNUMBER(M112),M112=0)),"",IF(OR(D112="",D112="Pendiente"),"¿Podéis aclarar si incluye "&amp;C34&amp;" ("&amp;E34&amp;" "&amp;D34&amp;")"&amp;" y en qué partida?",IF(F112&lt;&gt;"Sí","¿Podéis igualar el alcance, cantidad y calidad de "&amp;C34&amp;" ("&amp;E34&amp;" "&amp;D34&amp;")"&amp;" e indicar qué cambia y su importe adicional sin IVA?",IF(NOT(AND(LEN(TRIM(G112&amp;""))&gt;0,TRIM(G112&amp;"")&lt;&gt;"Pendiente",TRIM(G112&amp;"")&lt;&gt;"Por confirmar",TRIM(G112&amp;"")&lt;&gt;"No consta",TRIM(G112&amp;"")&lt;&gt;"Desconocido",TRIM(G112&amp;"")&lt;&gt;"Sin confirmar",TRIM(G112&amp;"")&lt;&gt;"Por decidir",TRIM(G112&amp;"")&lt;&gt;"Por comprobar")),"¿Dónde queda recogido "&amp;C34&amp;" ("&amp;E34&amp;" "&amp;D34&amp;")"&amp;" y quién cubre su alcance?",IF(AND(D112&lt;&gt;"Incluido",NOT(ISNUMBER(E112))),"¿Qué importe adicional sin IVA cubre "&amp;C34&amp;" ("&amp;E34&amp;" "&amp;D34&amp;")"&amp;" y quién lo asume?",IF(D112="Incluido","¿El importe de "&amp;C34&amp;" ("&amp;E34&amp;" "&amp;D34&amp;")"&amp;" ya está en la base o va aparte?","")))))),"Aclaramos los datos con error antes de copiar preguntas.")</f>
      </c>
      <c r="M112" s="33">
        <f>IFERROR(IF(NOT($D$9="Sí"),"",IF(OR($F$34="No",AND($F$34="",$M$34=0)),"",IF(NOT($F$34="Sí"),1,IF($M$34&gt;0,2,IF(OR(NOT(OR(D112="",D112="Incluido",D112="Excluido",D112="Importe",D112="Pendiente")),NOT(OR(F112="",F112="Sí",F112="No",F112="Por confirmar")),NOT(IF(LEN(TRIM(E112&amp;""))=0,TRUE,IF(ISNUMBER(E112),AND(E112&gt;=0,ABS(E112-ROUND(E112,2))&lt;0.00000001),FALSE)))),2,IF(OR(D112="",D112="Pendiente"),1,IF(F112&lt;&gt;"Sí",IF(F112="No",2,1),IF(NOT(AND(LEN(TRIM(G112&amp;""))&gt;0,TRIM(G112&amp;"")&lt;&gt;"Pendiente",TRIM(G112&amp;"")&lt;&gt;"Por confirmar",TRIM(G112&amp;"")&lt;&gt;"No consta",TRIM(G112&amp;"")&lt;&gt;"Desconocido",TRIM(G112&amp;"")&lt;&gt;"Sin confirmar",TRIM(G112&amp;"")&lt;&gt;"Por decidir",TRIM(G112&amp;"")&lt;&gt;"Por comprobar")),2,IF(D112="Incluido",IF(OR(LEN(TRIM(E112&amp;""))=0,IF(ISNUMBER(E112),E112=0,FALSE)),0,2),IF(IF(ISNUMBER(E112),AND(E112&gt;=0,ABS(E112-ROUND(E112,2))&lt;0.00000001),FALSE),0,1)))))))))),2)</f>
      </c>
      <c r="N112" s="33" t="n">
        <f>IF(ISNUMBER(M112),IF(M112=0,1,0),0)</f>
        <v>0</v>
      </c>
    </row>
    <row r="113" ht="70" customHeight="1">
      <c r="B113" s="35" t="n">
        <f>B35</f>
        <v>19</v>
      </c>
      <c r="C113" s="40">
        <f>IF(OR($F$35="No",AND($F$35="",$M$35=0)),"",C35)</f>
      </c>
      <c r="D113" s="37"/>
      <c r="E113" s="38"/>
      <c r="F113" s="37"/>
      <c r="G113" s="36"/>
      <c r="H113" s="39">
        <f>IFERROR(IF(AND(ISNUMBER(M113),M113=0),IF(D113="Incluido",0,E113),""),"")</f>
      </c>
      <c r="I113" s="40">
        <f>IF(NOT(ISNUMBER(M113)),"",IF(M113=2,"ROJO",IF(M113=1,"ÁMBAR","VERDE")))</f>
      </c>
      <c r="J113" s="40">
        <f>IFERROR(IF(NOT(ISNUMBER(M113)),"",IF(NOT($F$35="Sí"),"Decidimos si este concepto entra en el alcance común.",IF($M$35&gt;0,"Completamos el concepto común antes de consultar a la subcontrata.",IF(OR(NOT(OR(D113="",D113="Incluido",D113="Excluido",D113="Importe",D113="Pendiente")),NOT(OR(F113="",F113="Sí",F113="No",F113="Por confirmar")),NOT(IF(LEN(TRIM(E113&amp;""))=0,TRUE,IF(ISNUMBER(E113),AND(E113&gt;=0,ABS(E113-ROUND(E113,2))&lt;0.00000001),FALSE)))),"Revisamos opciones e importes numéricos, no negativos y con dos decimales.",IF(OR(D113="",D113="Pendiente"),"Falta aclarar cómo se cubre este concepto.",IF(F113&lt;&gt;"Sí","Confirmamos el mismo alcance, cantidad y calidad, incluida la cobertura adicional.",IF(NOT(AND(LEN(TRIM(G113&amp;""))&gt;0,TRIM(G113&amp;"")&lt;&gt;"Pendiente",TRIM(G113&amp;"")&lt;&gt;"Por confirmar",TRIM(G113&amp;"")&lt;&gt;"No consta",TRIM(G113&amp;"")&lt;&gt;"Desconocido",TRIM(G113&amp;"")&lt;&gt;"Sin confirmar",TRIM(G113&amp;"")&lt;&gt;"Por decidir",TRIM(G113&amp;"")&lt;&gt;"Por comprobar")),"Localizamos la inclusión o el coste de cobertura y quién lo asume.",IF(D113="Incluido",IF(M113=0,"Ya está en la base: adicional cero, sin duplicarlo.","Incluido y adicional positivo se contradicen."),IF(M113=0,"Adicional documentado fuera de la base; lo añadimos una vez.","Falta coste de cobertura explícito; vacío no significa cero."))))))))),"Hay una entrada con error. Corregimos el dato antes de cerrar la comprobación.")</f>
      </c>
      <c r="K113" s="40"/>
      <c r="L113" s="40">
        <f>IFERROR(IF(OR(NOT($D$9="Sí"),NOT($F$35="Sí"),$M$35&gt;0,OR(NOT(OR(D113="",D113="Incluido",D113="Excluido",D113="Importe",D113="Pendiente")),NOT(OR(F113="",F113="Sí",F113="No",F113="Por confirmar")),NOT(IF(LEN(TRIM(E113&amp;""))=0,TRUE,IF(ISNUMBER(E113),AND(E113&gt;=0,ABS(E113-ROUND(E113,2))&lt;0.00000001),FALSE)))),AND(ISNUMBER(M113),M113=0)),"",IF(OR(D113="",D113="Pendiente"),"¿Podéis aclarar si incluye "&amp;C35&amp;" ("&amp;E35&amp;" "&amp;D35&amp;")"&amp;" y en qué partida?",IF(F113&lt;&gt;"Sí","¿Podéis igualar el alcance, cantidad y calidad de "&amp;C35&amp;" ("&amp;E35&amp;" "&amp;D35&amp;")"&amp;" e indicar qué cambia y su importe adicional sin IVA?",IF(NOT(AND(LEN(TRIM(G113&amp;""))&gt;0,TRIM(G113&amp;"")&lt;&gt;"Pendiente",TRIM(G113&amp;"")&lt;&gt;"Por confirmar",TRIM(G113&amp;"")&lt;&gt;"No consta",TRIM(G113&amp;"")&lt;&gt;"Desconocido",TRIM(G113&amp;"")&lt;&gt;"Sin confirmar",TRIM(G113&amp;"")&lt;&gt;"Por decidir",TRIM(G113&amp;"")&lt;&gt;"Por comprobar")),"¿Dónde queda recogido "&amp;C35&amp;" ("&amp;E35&amp;" "&amp;D35&amp;")"&amp;" y quién cubre su alcance?",IF(AND(D113&lt;&gt;"Incluido",NOT(ISNUMBER(E113))),"¿Qué importe adicional sin IVA cubre "&amp;C35&amp;" ("&amp;E35&amp;" "&amp;D35&amp;")"&amp;" y quién lo asume?",IF(D113="Incluido","¿El importe de "&amp;C35&amp;" ("&amp;E35&amp;" "&amp;D35&amp;")"&amp;" ya está en la base o va aparte?","")))))),"Aclaramos los datos con error antes de copiar preguntas.")</f>
      </c>
      <c r="M113" s="33">
        <f>IFERROR(IF(NOT($D$9="Sí"),"",IF(OR($F$35="No",AND($F$35="",$M$35=0)),"",IF(NOT($F$35="Sí"),1,IF($M$35&gt;0,2,IF(OR(NOT(OR(D113="",D113="Incluido",D113="Excluido",D113="Importe",D113="Pendiente")),NOT(OR(F113="",F113="Sí",F113="No",F113="Por confirmar")),NOT(IF(LEN(TRIM(E113&amp;""))=0,TRUE,IF(ISNUMBER(E113),AND(E113&gt;=0,ABS(E113-ROUND(E113,2))&lt;0.00000001),FALSE)))),2,IF(OR(D113="",D113="Pendiente"),1,IF(F113&lt;&gt;"Sí",IF(F113="No",2,1),IF(NOT(AND(LEN(TRIM(G113&amp;""))&gt;0,TRIM(G113&amp;"")&lt;&gt;"Pendiente",TRIM(G113&amp;"")&lt;&gt;"Por confirmar",TRIM(G113&amp;"")&lt;&gt;"No consta",TRIM(G113&amp;"")&lt;&gt;"Desconocido",TRIM(G113&amp;"")&lt;&gt;"Sin confirmar",TRIM(G113&amp;"")&lt;&gt;"Por decidir",TRIM(G113&amp;"")&lt;&gt;"Por comprobar")),2,IF(D113="Incluido",IF(OR(LEN(TRIM(E113&amp;""))=0,IF(ISNUMBER(E113),E113=0,FALSE)),0,2),IF(IF(ISNUMBER(E113),AND(E113&gt;=0,ABS(E113-ROUND(E113,2))&lt;0.00000001),FALSE),0,1)))))))))),2)</f>
      </c>
      <c r="N113" s="33" t="n">
        <f>IF(ISNUMBER(M113),IF(M113=0,1,0),0)</f>
        <v>0</v>
      </c>
    </row>
    <row r="114" ht="70" customHeight="1">
      <c r="B114" s="35" t="n">
        <f>B36</f>
        <v>20</v>
      </c>
      <c r="C114" s="40">
        <f>IF(OR($F$36="No",AND($F$36="",$M$36=0)),"",C36)</f>
      </c>
      <c r="D114" s="37"/>
      <c r="E114" s="38"/>
      <c r="F114" s="37"/>
      <c r="G114" s="36"/>
      <c r="H114" s="39">
        <f>IFERROR(IF(AND(ISNUMBER(M114),M114=0),IF(D114="Incluido",0,E114),""),"")</f>
      </c>
      <c r="I114" s="40">
        <f>IF(NOT(ISNUMBER(M114)),"",IF(M114=2,"ROJO",IF(M114=1,"ÁMBAR","VERDE")))</f>
      </c>
      <c r="J114" s="40">
        <f>IFERROR(IF(NOT(ISNUMBER(M114)),"",IF(NOT($F$36="Sí"),"Decidimos si este concepto entra en el alcance común.",IF($M$36&gt;0,"Completamos el concepto común antes de consultar a la subcontrata.",IF(OR(NOT(OR(D114="",D114="Incluido",D114="Excluido",D114="Importe",D114="Pendiente")),NOT(OR(F114="",F114="Sí",F114="No",F114="Por confirmar")),NOT(IF(LEN(TRIM(E114&amp;""))=0,TRUE,IF(ISNUMBER(E114),AND(E114&gt;=0,ABS(E114-ROUND(E114,2))&lt;0.00000001),FALSE)))),"Revisamos opciones e importes numéricos, no negativos y con dos decimales.",IF(OR(D114="",D114="Pendiente"),"Falta aclarar cómo se cubre este concepto.",IF(F114&lt;&gt;"Sí","Confirmamos el mismo alcance, cantidad y calidad, incluida la cobertura adicional.",IF(NOT(AND(LEN(TRIM(G114&amp;""))&gt;0,TRIM(G114&amp;"")&lt;&gt;"Pendiente",TRIM(G114&amp;"")&lt;&gt;"Por confirmar",TRIM(G114&amp;"")&lt;&gt;"No consta",TRIM(G114&amp;"")&lt;&gt;"Desconocido",TRIM(G114&amp;"")&lt;&gt;"Sin confirmar",TRIM(G114&amp;"")&lt;&gt;"Por decidir",TRIM(G114&amp;"")&lt;&gt;"Por comprobar")),"Localizamos la inclusión o el coste de cobertura y quién lo asume.",IF(D114="Incluido",IF(M114=0,"Ya está en la base: adicional cero, sin duplicarlo.","Incluido y adicional positivo se contradicen."),IF(M114=0,"Adicional documentado fuera de la base; lo añadimos una vez.","Falta coste de cobertura explícito; vacío no significa cero."))))))))),"Hay una entrada con error. Corregimos el dato antes de cerrar la comprobación.")</f>
      </c>
      <c r="K114" s="40"/>
      <c r="L114" s="40">
        <f>IFERROR(IF(OR(NOT($D$9="Sí"),NOT($F$36="Sí"),$M$36&gt;0,OR(NOT(OR(D114="",D114="Incluido",D114="Excluido",D114="Importe",D114="Pendiente")),NOT(OR(F114="",F114="Sí",F114="No",F114="Por confirmar")),NOT(IF(LEN(TRIM(E114&amp;""))=0,TRUE,IF(ISNUMBER(E114),AND(E114&gt;=0,ABS(E114-ROUND(E114,2))&lt;0.00000001),FALSE)))),AND(ISNUMBER(M114),M114=0)),"",IF(OR(D114="",D114="Pendiente"),"¿Podéis aclarar si incluye "&amp;C36&amp;" ("&amp;E36&amp;" "&amp;D36&amp;")"&amp;" y en qué partida?",IF(F114&lt;&gt;"Sí","¿Podéis igualar el alcance, cantidad y calidad de "&amp;C36&amp;" ("&amp;E36&amp;" "&amp;D36&amp;")"&amp;" e indicar qué cambia y su importe adicional sin IVA?",IF(NOT(AND(LEN(TRIM(G114&amp;""))&gt;0,TRIM(G114&amp;"")&lt;&gt;"Pendiente",TRIM(G114&amp;"")&lt;&gt;"Por confirmar",TRIM(G114&amp;"")&lt;&gt;"No consta",TRIM(G114&amp;"")&lt;&gt;"Desconocido",TRIM(G114&amp;"")&lt;&gt;"Sin confirmar",TRIM(G114&amp;"")&lt;&gt;"Por decidir",TRIM(G114&amp;"")&lt;&gt;"Por comprobar")),"¿Dónde queda recogido "&amp;C36&amp;" ("&amp;E36&amp;" "&amp;D36&amp;")"&amp;" y quién cubre su alcance?",IF(AND(D114&lt;&gt;"Incluido",NOT(ISNUMBER(E114))),"¿Qué importe adicional sin IVA cubre "&amp;C36&amp;" ("&amp;E36&amp;" "&amp;D36&amp;")"&amp;" y quién lo asume?",IF(D114="Incluido","¿El importe de "&amp;C36&amp;" ("&amp;E36&amp;" "&amp;D36&amp;")"&amp;" ya está en la base o va aparte?","")))))),"Aclaramos los datos con error antes de copiar preguntas.")</f>
      </c>
      <c r="M114" s="33">
        <f>IFERROR(IF(NOT($D$9="Sí"),"",IF(OR($F$36="No",AND($F$36="",$M$36=0)),"",IF(NOT($F$36="Sí"),1,IF($M$36&gt;0,2,IF(OR(NOT(OR(D114="",D114="Incluido",D114="Excluido",D114="Importe",D114="Pendiente")),NOT(OR(F114="",F114="Sí",F114="No",F114="Por confirmar")),NOT(IF(LEN(TRIM(E114&amp;""))=0,TRUE,IF(ISNUMBER(E114),AND(E114&gt;=0,ABS(E114-ROUND(E114,2))&lt;0.00000001),FALSE)))),2,IF(OR(D114="",D114="Pendiente"),1,IF(F114&lt;&gt;"Sí",IF(F114="No",2,1),IF(NOT(AND(LEN(TRIM(G114&amp;""))&gt;0,TRIM(G114&amp;"")&lt;&gt;"Pendiente",TRIM(G114&amp;"")&lt;&gt;"Por confirmar",TRIM(G114&amp;"")&lt;&gt;"No consta",TRIM(G114&amp;"")&lt;&gt;"Desconocido",TRIM(G114&amp;"")&lt;&gt;"Sin confirmar",TRIM(G114&amp;"")&lt;&gt;"Por decidir",TRIM(G114&amp;"")&lt;&gt;"Por comprobar")),2,IF(D114="Incluido",IF(OR(LEN(TRIM(E114&amp;""))=0,IF(ISNUMBER(E114),E114=0,FALSE)),0,2),IF(IF(ISNUMBER(E114),AND(E114&gt;=0,ABS(E114-ROUND(E114,2))&lt;0.00000001),FALSE),0,1)))))))))),2)</f>
      </c>
      <c r="N114" s="33" t="n">
        <f>IF(ISNUMBER(M114),IF(M114=0,1,0),0)</f>
        <v>0</v>
      </c>
    </row>
    <row r="115" ht="22" customHeight="1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</row>
    <row r="116" ht="22" customHeight="1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</row>
    <row r="117" ht="22" customHeight="1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</row>
    <row r="118" ht="25" customHeight="1">
      <c r="B118" s="42" t="str">
        <f>"Oferta 4"&amp;IF(LEN(TRIM(C10&amp;""))&gt;0," · "&amp;C10," · sin activar")</f>
        <v>Oferta 4 · sin activar</v>
      </c>
      <c r="C118" s="42"/>
      <c r="D118" s="42"/>
      <c r="E118" s="42"/>
      <c r="F118" s="42"/>
      <c r="G118" s="42"/>
      <c r="H118" s="42"/>
      <c r="I118" s="42"/>
      <c r="J118" s="42"/>
      <c r="K118" s="42"/>
      <c r="L118" s="42"/>
    </row>
    <row r="119" ht="24" customHeight="1">
      <c r="B119" s="32" t="str">
        <v>Incluido: ya está en la base, sin volver a añadirlo. Importe: va fuera de esa base. Excluido: necesitamos cobertura documentada, su coste y quién la asume. Solo confirmamos el alcance cuando queda igualado.</v>
      </c>
      <c r="C119" s="32"/>
      <c r="D119" s="32"/>
      <c r="E119" s="32"/>
      <c r="F119" s="32"/>
      <c r="G119" s="32"/>
      <c r="H119" s="32"/>
      <c r="I119" s="32"/>
      <c r="J119" s="32"/>
      <c r="K119" s="32"/>
      <c r="L119" s="32"/>
    </row>
    <row r="120" ht="45" customHeight="1">
      <c r="B120" s="34" t="str">
        <v>ID</v>
      </c>
      <c r="C120" s="34" t="str">
        <v>Concepto común</v>
      </c>
      <c r="D120" s="34" t="str">
        <v>Estado</v>
      </c>
      <c r="E120" s="34" t="str">
        <v>Adicional sin IVA</v>
      </c>
      <c r="F120" s="34" t="str">
        <v>¿Alcance igualado?</v>
      </c>
      <c r="G120" s="34" t="str">
        <v>Documento, partida y quién cubre</v>
      </c>
      <c r="H120" s="34" t="str">
        <v>Adicional computable</v>
      </c>
      <c r="I120" s="34" t="str">
        <v>Semáforo</v>
      </c>
      <c r="J120" s="34" t="str">
        <v>Qué comprobamos</v>
      </c>
      <c r="K120" s="34" t="str"/>
      <c r="L120" s="34" t="str">
        <v>Pregunta para la subcontrata</v>
      </c>
    </row>
    <row r="121" ht="70" customHeight="1">
      <c r="B121" s="35" t="n">
        <f>B17</f>
        <v>1</v>
      </c>
      <c r="C121" s="40" t="str">
        <f>IF(OR($F$17="No",AND($F$17="",$M$17=0)),"",C17)</f>
        <v>Ejemplo · estructura por 1 m²</v>
      </c>
      <c r="D121" s="37"/>
      <c r="E121" s="38"/>
      <c r="F121" s="37"/>
      <c r="G121" s="36"/>
      <c r="H121" s="39">
        <f>IFERROR(IF(AND(ISNUMBER(M121),M121=0),IF(D121="Incluido",0,E121),""),"")</f>
      </c>
      <c r="I121" s="40">
        <f>IF(NOT(ISNUMBER(M121)),"",IF(M121=2,"ROJO",IF(M121=1,"ÁMBAR","VERDE")))</f>
      </c>
      <c r="J121" s="40">
        <f>IFERROR(IF(NOT(ISNUMBER(M121)),"",IF(NOT($F$17="Sí"),"Decidimos si este concepto entra en el alcance común.",IF($M$17&gt;0,"Completamos el concepto común antes de consultar a la subcontrata.",IF(OR(NOT(OR(D121="",D121="Incluido",D121="Excluido",D121="Importe",D121="Pendiente")),NOT(OR(F121="",F121="Sí",F121="No",F121="Por confirmar")),NOT(IF(LEN(TRIM(E121&amp;""))=0,TRUE,IF(ISNUMBER(E121),AND(E121&gt;=0,ABS(E121-ROUND(E121,2))&lt;0.00000001),FALSE)))),"Revisamos opciones e importes numéricos, no negativos y con dos decimales.",IF(OR(D121="",D121="Pendiente"),"Falta aclarar cómo se cubre este concepto.",IF(F121&lt;&gt;"Sí","Confirmamos el mismo alcance, cantidad y calidad, incluida la cobertura adicional.",IF(NOT(AND(LEN(TRIM(G121&amp;""))&gt;0,TRIM(G121&amp;"")&lt;&gt;"Pendiente",TRIM(G121&amp;"")&lt;&gt;"Por confirmar",TRIM(G121&amp;"")&lt;&gt;"No consta",TRIM(G121&amp;"")&lt;&gt;"Desconocido",TRIM(G121&amp;"")&lt;&gt;"Sin confirmar",TRIM(G121&amp;"")&lt;&gt;"Por decidir",TRIM(G121&amp;"")&lt;&gt;"Por comprobar")),"Localizamos la inclusión o el coste de cobertura y quién lo asume.",IF(D121="Incluido",IF(M121=0,"Ya está en la base: adicional cero, sin duplicarlo.","Incluido y adicional positivo se contradicen."),IF(M121=0,"Adicional documentado fuera de la base; lo añadimos una vez.","Falta coste de cobertura explícito; vacío no significa cero."))))))))),"Hay una entrada con error. Corregimos el dato antes de cerrar la comprobación.")</f>
      </c>
      <c r="K121" s="40"/>
      <c r="L121" s="40">
        <f>IFERROR(IF(OR(NOT($D$10="Sí"),NOT($F$17="Sí"),$M$17&gt;0,OR(NOT(OR(D121="",D121="Incluido",D121="Excluido",D121="Importe",D121="Pendiente")),NOT(OR(F121="",F121="Sí",F121="No",F121="Por confirmar")),NOT(IF(LEN(TRIM(E121&amp;""))=0,TRUE,IF(ISNUMBER(E121),AND(E121&gt;=0,ABS(E121-ROUND(E121,2))&lt;0.00000001),FALSE)))),AND(ISNUMBER(M121),M121=0)),"",IF(OR(D121="",D121="Pendiente"),"¿Podéis aclarar si incluye "&amp;C17&amp;" ("&amp;E17&amp;" "&amp;D17&amp;")"&amp;" y en qué partida?",IF(F121&lt;&gt;"Sí","¿Podéis igualar el alcance, cantidad y calidad de "&amp;C17&amp;" ("&amp;E17&amp;" "&amp;D17&amp;")"&amp;" e indicar qué cambia y su importe adicional sin IVA?",IF(NOT(AND(LEN(TRIM(G121&amp;""))&gt;0,TRIM(G121&amp;"")&lt;&gt;"Pendiente",TRIM(G121&amp;"")&lt;&gt;"Por confirmar",TRIM(G121&amp;"")&lt;&gt;"No consta",TRIM(G121&amp;"")&lt;&gt;"Desconocido",TRIM(G121&amp;"")&lt;&gt;"Sin confirmar",TRIM(G121&amp;"")&lt;&gt;"Por decidir",TRIM(G121&amp;"")&lt;&gt;"Por comprobar")),"¿Dónde queda recogido "&amp;C17&amp;" ("&amp;E17&amp;" "&amp;D17&amp;")"&amp;" y quién cubre su alcance?",IF(AND(D121&lt;&gt;"Incluido",NOT(ISNUMBER(E121))),"¿Qué importe adicional sin IVA cubre "&amp;C17&amp;" ("&amp;E17&amp;" "&amp;D17&amp;")"&amp;" y quién lo asume?",IF(D121="Incluido","¿El importe de "&amp;C17&amp;" ("&amp;E17&amp;" "&amp;D17&amp;")"&amp;" ya está en la base o va aparte?","")))))),"Aclaramos los datos con error antes de copiar preguntas.")</f>
      </c>
      <c r="M121" s="33">
        <f>IFERROR(IF(NOT($D$10="Sí"),"",IF(OR($F$17="No",AND($F$17="",$M$17=0)),"",IF(NOT($F$17="Sí"),1,IF($M$17&gt;0,2,IF(OR(NOT(OR(D121="",D121="Incluido",D121="Excluido",D121="Importe",D121="Pendiente")),NOT(OR(F121="",F121="Sí",F121="No",F121="Por confirmar")),NOT(IF(LEN(TRIM(E121&amp;""))=0,TRUE,IF(ISNUMBER(E121),AND(E121&gt;=0,ABS(E121-ROUND(E121,2))&lt;0.00000001),FALSE)))),2,IF(OR(D121="",D121="Pendiente"),1,IF(F121&lt;&gt;"Sí",IF(F121="No",2,1),IF(NOT(AND(LEN(TRIM(G121&amp;""))&gt;0,TRIM(G121&amp;"")&lt;&gt;"Pendiente",TRIM(G121&amp;"")&lt;&gt;"Por confirmar",TRIM(G121&amp;"")&lt;&gt;"No consta",TRIM(G121&amp;"")&lt;&gt;"Desconocido",TRIM(G121&amp;"")&lt;&gt;"Sin confirmar",TRIM(G121&amp;"")&lt;&gt;"Por decidir",TRIM(G121&amp;"")&lt;&gt;"Por comprobar")),2,IF(D121="Incluido",IF(OR(LEN(TRIM(E121&amp;""))=0,IF(ISNUMBER(E121),E121=0,FALSE)),0,2),IF(IF(ISNUMBER(E121),AND(E121&gt;=0,ABS(E121-ROUND(E121,2))&lt;0.00000001),FALSE),0,1)))))))))),2)</f>
      </c>
      <c r="N121" s="33" t="n">
        <f>IF(ISNUMBER(M121),IF(M121=0,1,0),0)</f>
        <v>0</v>
      </c>
    </row>
    <row r="122" ht="70" customHeight="1">
      <c r="B122" s="35" t="n">
        <f>B18</f>
        <v>2</v>
      </c>
      <c r="C122" s="40" t="str">
        <f>IF(OR($F$18="No",AND($F$18="",$M$18=0)),"",C18)</f>
        <v>Ejemplo · bombeo compatible</v>
      </c>
      <c r="D122" s="37"/>
      <c r="E122" s="38"/>
      <c r="F122" s="37"/>
      <c r="G122" s="36"/>
      <c r="H122" s="39">
        <f>IFERROR(IF(AND(ISNUMBER(M122),M122=0),IF(D122="Incluido",0,E122),""),"")</f>
      </c>
      <c r="I122" s="40">
        <f>IF(NOT(ISNUMBER(M122)),"",IF(M122=2,"ROJO",IF(M122=1,"ÁMBAR","VERDE")))</f>
      </c>
      <c r="J122" s="40">
        <f>IFERROR(IF(NOT(ISNUMBER(M122)),"",IF(NOT($F$18="Sí"),"Decidimos si este concepto entra en el alcance común.",IF($M$18&gt;0,"Completamos el concepto común antes de consultar a la subcontrata.",IF(OR(NOT(OR(D122="",D122="Incluido",D122="Excluido",D122="Importe",D122="Pendiente")),NOT(OR(F122="",F122="Sí",F122="No",F122="Por confirmar")),NOT(IF(LEN(TRIM(E122&amp;""))=0,TRUE,IF(ISNUMBER(E122),AND(E122&gt;=0,ABS(E122-ROUND(E122,2))&lt;0.00000001),FALSE)))),"Revisamos opciones e importes numéricos, no negativos y con dos decimales.",IF(OR(D122="",D122="Pendiente"),"Falta aclarar cómo se cubre este concepto.",IF(F122&lt;&gt;"Sí","Confirmamos el mismo alcance, cantidad y calidad, incluida la cobertura adicional.",IF(NOT(AND(LEN(TRIM(G122&amp;""))&gt;0,TRIM(G122&amp;"")&lt;&gt;"Pendiente",TRIM(G122&amp;"")&lt;&gt;"Por confirmar",TRIM(G122&amp;"")&lt;&gt;"No consta",TRIM(G122&amp;"")&lt;&gt;"Desconocido",TRIM(G122&amp;"")&lt;&gt;"Sin confirmar",TRIM(G122&amp;"")&lt;&gt;"Por decidir",TRIM(G122&amp;"")&lt;&gt;"Por comprobar")),"Localizamos la inclusión o el coste de cobertura y quién lo asume.",IF(D122="Incluido",IF(M122=0,"Ya está en la base: adicional cero, sin duplicarlo.","Incluido y adicional positivo se contradicen."),IF(M122=0,"Adicional documentado fuera de la base; lo añadimos una vez.","Falta coste de cobertura explícito; vacío no significa cero."))))))))),"Hay una entrada con error. Corregimos el dato antes de cerrar la comprobación.")</f>
      </c>
      <c r="K122" s="40"/>
      <c r="L122" s="40">
        <f>IFERROR(IF(OR(NOT($D$10="Sí"),NOT($F$18="Sí"),$M$18&gt;0,OR(NOT(OR(D122="",D122="Incluido",D122="Excluido",D122="Importe",D122="Pendiente")),NOT(OR(F122="",F122="Sí",F122="No",F122="Por confirmar")),NOT(IF(LEN(TRIM(E122&amp;""))=0,TRUE,IF(ISNUMBER(E122),AND(E122&gt;=0,ABS(E122-ROUND(E122,2))&lt;0.00000001),FALSE)))),AND(ISNUMBER(M122),M122=0)),"",IF(OR(D122="",D122="Pendiente"),"¿Podéis aclarar si incluye "&amp;C18&amp;" ("&amp;E18&amp;" "&amp;D18&amp;")"&amp;" y en qué partida?",IF(F122&lt;&gt;"Sí","¿Podéis igualar el alcance, cantidad y calidad de "&amp;C18&amp;" ("&amp;E18&amp;" "&amp;D18&amp;")"&amp;" e indicar qué cambia y su importe adicional sin IVA?",IF(NOT(AND(LEN(TRIM(G122&amp;""))&gt;0,TRIM(G122&amp;"")&lt;&gt;"Pendiente",TRIM(G122&amp;"")&lt;&gt;"Por confirmar",TRIM(G122&amp;"")&lt;&gt;"No consta",TRIM(G122&amp;"")&lt;&gt;"Desconocido",TRIM(G122&amp;"")&lt;&gt;"Sin confirmar",TRIM(G122&amp;"")&lt;&gt;"Por decidir",TRIM(G122&amp;"")&lt;&gt;"Por comprobar")),"¿Dónde queda recogido "&amp;C18&amp;" ("&amp;E18&amp;" "&amp;D18&amp;")"&amp;" y quién cubre su alcance?",IF(AND(D122&lt;&gt;"Incluido",NOT(ISNUMBER(E122))),"¿Qué importe adicional sin IVA cubre "&amp;C18&amp;" ("&amp;E18&amp;" "&amp;D18&amp;")"&amp;" y quién lo asume?",IF(D122="Incluido","¿El importe de "&amp;C18&amp;" ("&amp;E18&amp;" "&amp;D18&amp;")"&amp;" ya está en la base o va aparte?","")))))),"Aclaramos los datos con error antes de copiar preguntas.")</f>
      </c>
      <c r="M122" s="33">
        <f>IFERROR(IF(NOT($D$10="Sí"),"",IF(OR($F$18="No",AND($F$18="",$M$18=0)),"",IF(NOT($F$18="Sí"),1,IF($M$18&gt;0,2,IF(OR(NOT(OR(D122="",D122="Incluido",D122="Excluido",D122="Importe",D122="Pendiente")),NOT(OR(F122="",F122="Sí",F122="No",F122="Por confirmar")),NOT(IF(LEN(TRIM(E122&amp;""))=0,TRUE,IF(ISNUMBER(E122),AND(E122&gt;=0,ABS(E122-ROUND(E122,2))&lt;0.00000001),FALSE)))),2,IF(OR(D122="",D122="Pendiente"),1,IF(F122&lt;&gt;"Sí",IF(F122="No",2,1),IF(NOT(AND(LEN(TRIM(G122&amp;""))&gt;0,TRIM(G122&amp;"")&lt;&gt;"Pendiente",TRIM(G122&amp;"")&lt;&gt;"Por confirmar",TRIM(G122&amp;"")&lt;&gt;"No consta",TRIM(G122&amp;"")&lt;&gt;"Desconocido",TRIM(G122&amp;"")&lt;&gt;"Sin confirmar",TRIM(G122&amp;"")&lt;&gt;"Por decidir",TRIM(G122&amp;"")&lt;&gt;"Por comprobar")),2,IF(D122="Incluido",IF(OR(LEN(TRIM(E122&amp;""))=0,IF(ISNUMBER(E122),E122=0,FALSE)),0,2),IF(IF(ISNUMBER(E122),AND(E122&gt;=0,ABS(E122-ROUND(E122,2))&lt;0.00000001),FALSE),0,1)))))))))),2)</f>
      </c>
      <c r="N122" s="33" t="n">
        <f>IF(ISNUMBER(M122),IF(M122=0,1,0),0)</f>
        <v>0</v>
      </c>
    </row>
    <row r="123" ht="70" customHeight="1">
      <c r="B123" s="35" t="n">
        <f>B19</f>
        <v>3</v>
      </c>
      <c r="C123" s="40">
        <f>IF(OR($F$19="No",AND($F$19="",$M$19=0)),"",C19)</f>
      </c>
      <c r="D123" s="37"/>
      <c r="E123" s="38"/>
      <c r="F123" s="37"/>
      <c r="G123" s="36"/>
      <c r="H123" s="39">
        <f>IFERROR(IF(AND(ISNUMBER(M123),M123=0),IF(D123="Incluido",0,E123),""),"")</f>
      </c>
      <c r="I123" s="40">
        <f>IF(NOT(ISNUMBER(M123)),"",IF(M123=2,"ROJO",IF(M123=1,"ÁMBAR","VERDE")))</f>
      </c>
      <c r="J123" s="40">
        <f>IFERROR(IF(NOT(ISNUMBER(M123)),"",IF(NOT($F$19="Sí"),"Decidimos si este concepto entra en el alcance común.",IF($M$19&gt;0,"Completamos el concepto común antes de consultar a la subcontrata.",IF(OR(NOT(OR(D123="",D123="Incluido",D123="Excluido",D123="Importe",D123="Pendiente")),NOT(OR(F123="",F123="Sí",F123="No",F123="Por confirmar")),NOT(IF(LEN(TRIM(E123&amp;""))=0,TRUE,IF(ISNUMBER(E123),AND(E123&gt;=0,ABS(E123-ROUND(E123,2))&lt;0.00000001),FALSE)))),"Revisamos opciones e importes numéricos, no negativos y con dos decimales.",IF(OR(D123="",D123="Pendiente"),"Falta aclarar cómo se cubre este concepto.",IF(F123&lt;&gt;"Sí","Confirmamos el mismo alcance, cantidad y calidad, incluida la cobertura adicional.",IF(NOT(AND(LEN(TRIM(G123&amp;""))&gt;0,TRIM(G123&amp;"")&lt;&gt;"Pendiente",TRIM(G123&amp;"")&lt;&gt;"Por confirmar",TRIM(G123&amp;"")&lt;&gt;"No consta",TRIM(G123&amp;"")&lt;&gt;"Desconocido",TRIM(G123&amp;"")&lt;&gt;"Sin confirmar",TRIM(G123&amp;"")&lt;&gt;"Por decidir",TRIM(G123&amp;"")&lt;&gt;"Por comprobar")),"Localizamos la inclusión o el coste de cobertura y quién lo asume.",IF(D123="Incluido",IF(M123=0,"Ya está en la base: adicional cero, sin duplicarlo.","Incluido y adicional positivo se contradicen."),IF(M123=0,"Adicional documentado fuera de la base; lo añadimos una vez.","Falta coste de cobertura explícito; vacío no significa cero."))))))))),"Hay una entrada con error. Corregimos el dato antes de cerrar la comprobación.")</f>
      </c>
      <c r="K123" s="40"/>
      <c r="L123" s="40">
        <f>IFERROR(IF(OR(NOT($D$10="Sí"),NOT($F$19="Sí"),$M$19&gt;0,OR(NOT(OR(D123="",D123="Incluido",D123="Excluido",D123="Importe",D123="Pendiente")),NOT(OR(F123="",F123="Sí",F123="No",F123="Por confirmar")),NOT(IF(LEN(TRIM(E123&amp;""))=0,TRUE,IF(ISNUMBER(E123),AND(E123&gt;=0,ABS(E123-ROUND(E123,2))&lt;0.00000001),FALSE)))),AND(ISNUMBER(M123),M123=0)),"",IF(OR(D123="",D123="Pendiente"),"¿Podéis aclarar si incluye "&amp;C19&amp;" ("&amp;E19&amp;" "&amp;D19&amp;")"&amp;" y en qué partida?",IF(F123&lt;&gt;"Sí","¿Podéis igualar el alcance, cantidad y calidad de "&amp;C19&amp;" ("&amp;E19&amp;" "&amp;D19&amp;")"&amp;" e indicar qué cambia y su importe adicional sin IVA?",IF(NOT(AND(LEN(TRIM(G123&amp;""))&gt;0,TRIM(G123&amp;"")&lt;&gt;"Pendiente",TRIM(G123&amp;"")&lt;&gt;"Por confirmar",TRIM(G123&amp;"")&lt;&gt;"No consta",TRIM(G123&amp;"")&lt;&gt;"Desconocido",TRIM(G123&amp;"")&lt;&gt;"Sin confirmar",TRIM(G123&amp;"")&lt;&gt;"Por decidir",TRIM(G123&amp;"")&lt;&gt;"Por comprobar")),"¿Dónde queda recogido "&amp;C19&amp;" ("&amp;E19&amp;" "&amp;D19&amp;")"&amp;" y quién cubre su alcance?",IF(AND(D123&lt;&gt;"Incluido",NOT(ISNUMBER(E123))),"¿Qué importe adicional sin IVA cubre "&amp;C19&amp;" ("&amp;E19&amp;" "&amp;D19&amp;")"&amp;" y quién lo asume?",IF(D123="Incluido","¿El importe de "&amp;C19&amp;" ("&amp;E19&amp;" "&amp;D19&amp;")"&amp;" ya está en la base o va aparte?","")))))),"Aclaramos los datos con error antes de copiar preguntas.")</f>
      </c>
      <c r="M123" s="33">
        <f>IFERROR(IF(NOT($D$10="Sí"),"",IF(OR($F$19="No",AND($F$19="",$M$19=0)),"",IF(NOT($F$19="Sí"),1,IF($M$19&gt;0,2,IF(OR(NOT(OR(D123="",D123="Incluido",D123="Excluido",D123="Importe",D123="Pendiente")),NOT(OR(F123="",F123="Sí",F123="No",F123="Por confirmar")),NOT(IF(LEN(TRIM(E123&amp;""))=0,TRUE,IF(ISNUMBER(E123),AND(E123&gt;=0,ABS(E123-ROUND(E123,2))&lt;0.00000001),FALSE)))),2,IF(OR(D123="",D123="Pendiente"),1,IF(F123&lt;&gt;"Sí",IF(F123="No",2,1),IF(NOT(AND(LEN(TRIM(G123&amp;""))&gt;0,TRIM(G123&amp;"")&lt;&gt;"Pendiente",TRIM(G123&amp;"")&lt;&gt;"Por confirmar",TRIM(G123&amp;"")&lt;&gt;"No consta",TRIM(G123&amp;"")&lt;&gt;"Desconocido",TRIM(G123&amp;"")&lt;&gt;"Sin confirmar",TRIM(G123&amp;"")&lt;&gt;"Por decidir",TRIM(G123&amp;"")&lt;&gt;"Por comprobar")),2,IF(D123="Incluido",IF(OR(LEN(TRIM(E123&amp;""))=0,IF(ISNUMBER(E123),E123=0,FALSE)),0,2),IF(IF(ISNUMBER(E123),AND(E123&gt;=0,ABS(E123-ROUND(E123,2))&lt;0.00000001),FALSE),0,1)))))))))),2)</f>
      </c>
      <c r="N123" s="33" t="n">
        <f>IF(ISNUMBER(M123),IF(M123=0,1,0),0)</f>
        <v>0</v>
      </c>
    </row>
    <row r="124" ht="70" customHeight="1">
      <c r="B124" s="35" t="n">
        <f>B20</f>
        <v>4</v>
      </c>
      <c r="C124" s="40">
        <f>IF(OR($F$20="No",AND($F$20="",$M$20=0)),"",C20)</f>
      </c>
      <c r="D124" s="37"/>
      <c r="E124" s="38"/>
      <c r="F124" s="37"/>
      <c r="G124" s="36"/>
      <c r="H124" s="39">
        <f>IFERROR(IF(AND(ISNUMBER(M124),M124=0),IF(D124="Incluido",0,E124),""),"")</f>
      </c>
      <c r="I124" s="40">
        <f>IF(NOT(ISNUMBER(M124)),"",IF(M124=2,"ROJO",IF(M124=1,"ÁMBAR","VERDE")))</f>
      </c>
      <c r="J124" s="40">
        <f>IFERROR(IF(NOT(ISNUMBER(M124)),"",IF(NOT($F$20="Sí"),"Decidimos si este concepto entra en el alcance común.",IF($M$20&gt;0,"Completamos el concepto común antes de consultar a la subcontrata.",IF(OR(NOT(OR(D124="",D124="Incluido",D124="Excluido",D124="Importe",D124="Pendiente")),NOT(OR(F124="",F124="Sí",F124="No",F124="Por confirmar")),NOT(IF(LEN(TRIM(E124&amp;""))=0,TRUE,IF(ISNUMBER(E124),AND(E124&gt;=0,ABS(E124-ROUND(E124,2))&lt;0.00000001),FALSE)))),"Revisamos opciones e importes numéricos, no negativos y con dos decimales.",IF(OR(D124="",D124="Pendiente"),"Falta aclarar cómo se cubre este concepto.",IF(F124&lt;&gt;"Sí","Confirmamos el mismo alcance, cantidad y calidad, incluida la cobertura adicional.",IF(NOT(AND(LEN(TRIM(G124&amp;""))&gt;0,TRIM(G124&amp;"")&lt;&gt;"Pendiente",TRIM(G124&amp;"")&lt;&gt;"Por confirmar",TRIM(G124&amp;"")&lt;&gt;"No consta",TRIM(G124&amp;"")&lt;&gt;"Desconocido",TRIM(G124&amp;"")&lt;&gt;"Sin confirmar",TRIM(G124&amp;"")&lt;&gt;"Por decidir",TRIM(G124&amp;"")&lt;&gt;"Por comprobar")),"Localizamos la inclusión o el coste de cobertura y quién lo asume.",IF(D124="Incluido",IF(M124=0,"Ya está en la base: adicional cero, sin duplicarlo.","Incluido y adicional positivo se contradicen."),IF(M124=0,"Adicional documentado fuera de la base; lo añadimos una vez.","Falta coste de cobertura explícito; vacío no significa cero."))))))))),"Hay una entrada con error. Corregimos el dato antes de cerrar la comprobación.")</f>
      </c>
      <c r="K124" s="40"/>
      <c r="L124" s="40">
        <f>IFERROR(IF(OR(NOT($D$10="Sí"),NOT($F$20="Sí"),$M$20&gt;0,OR(NOT(OR(D124="",D124="Incluido",D124="Excluido",D124="Importe",D124="Pendiente")),NOT(OR(F124="",F124="Sí",F124="No",F124="Por confirmar")),NOT(IF(LEN(TRIM(E124&amp;""))=0,TRUE,IF(ISNUMBER(E124),AND(E124&gt;=0,ABS(E124-ROUND(E124,2))&lt;0.00000001),FALSE)))),AND(ISNUMBER(M124),M124=0)),"",IF(OR(D124="",D124="Pendiente"),"¿Podéis aclarar si incluye "&amp;C20&amp;" ("&amp;E20&amp;" "&amp;D20&amp;")"&amp;" y en qué partida?",IF(F124&lt;&gt;"Sí","¿Podéis igualar el alcance, cantidad y calidad de "&amp;C20&amp;" ("&amp;E20&amp;" "&amp;D20&amp;")"&amp;" e indicar qué cambia y su importe adicional sin IVA?",IF(NOT(AND(LEN(TRIM(G124&amp;""))&gt;0,TRIM(G124&amp;"")&lt;&gt;"Pendiente",TRIM(G124&amp;"")&lt;&gt;"Por confirmar",TRIM(G124&amp;"")&lt;&gt;"No consta",TRIM(G124&amp;"")&lt;&gt;"Desconocido",TRIM(G124&amp;"")&lt;&gt;"Sin confirmar",TRIM(G124&amp;"")&lt;&gt;"Por decidir",TRIM(G124&amp;"")&lt;&gt;"Por comprobar")),"¿Dónde queda recogido "&amp;C20&amp;" ("&amp;E20&amp;" "&amp;D20&amp;")"&amp;" y quién cubre su alcance?",IF(AND(D124&lt;&gt;"Incluido",NOT(ISNUMBER(E124))),"¿Qué importe adicional sin IVA cubre "&amp;C20&amp;" ("&amp;E20&amp;" "&amp;D20&amp;")"&amp;" y quién lo asume?",IF(D124="Incluido","¿El importe de "&amp;C20&amp;" ("&amp;E20&amp;" "&amp;D20&amp;")"&amp;" ya está en la base o va aparte?","")))))),"Aclaramos los datos con error antes de copiar preguntas.")</f>
      </c>
      <c r="M124" s="33">
        <f>IFERROR(IF(NOT($D$10="Sí"),"",IF(OR($F$20="No",AND($F$20="",$M$20=0)),"",IF(NOT($F$20="Sí"),1,IF($M$20&gt;0,2,IF(OR(NOT(OR(D124="",D124="Incluido",D124="Excluido",D124="Importe",D124="Pendiente")),NOT(OR(F124="",F124="Sí",F124="No",F124="Por confirmar")),NOT(IF(LEN(TRIM(E124&amp;""))=0,TRUE,IF(ISNUMBER(E124),AND(E124&gt;=0,ABS(E124-ROUND(E124,2))&lt;0.00000001),FALSE)))),2,IF(OR(D124="",D124="Pendiente"),1,IF(F124&lt;&gt;"Sí",IF(F124="No",2,1),IF(NOT(AND(LEN(TRIM(G124&amp;""))&gt;0,TRIM(G124&amp;"")&lt;&gt;"Pendiente",TRIM(G124&amp;"")&lt;&gt;"Por confirmar",TRIM(G124&amp;"")&lt;&gt;"No consta",TRIM(G124&amp;"")&lt;&gt;"Desconocido",TRIM(G124&amp;"")&lt;&gt;"Sin confirmar",TRIM(G124&amp;"")&lt;&gt;"Por decidir",TRIM(G124&amp;"")&lt;&gt;"Por comprobar")),2,IF(D124="Incluido",IF(OR(LEN(TRIM(E124&amp;""))=0,IF(ISNUMBER(E124),E124=0,FALSE)),0,2),IF(IF(ISNUMBER(E124),AND(E124&gt;=0,ABS(E124-ROUND(E124,2))&lt;0.00000001),FALSE),0,1)))))))))),2)</f>
      </c>
      <c r="N124" s="33" t="n">
        <f>IF(ISNUMBER(M124),IF(M124=0,1,0),0)</f>
        <v>0</v>
      </c>
    </row>
    <row r="125" ht="70" customHeight="1">
      <c r="B125" s="35" t="n">
        <f>B21</f>
        <v>5</v>
      </c>
      <c r="C125" s="40">
        <f>IF(OR($F$21="No",AND($F$21="",$M$21=0)),"",C21)</f>
      </c>
      <c r="D125" s="37"/>
      <c r="E125" s="38"/>
      <c r="F125" s="37"/>
      <c r="G125" s="36"/>
      <c r="H125" s="39">
        <f>IFERROR(IF(AND(ISNUMBER(M125),M125=0),IF(D125="Incluido",0,E125),""),"")</f>
      </c>
      <c r="I125" s="40">
        <f>IF(NOT(ISNUMBER(M125)),"",IF(M125=2,"ROJO",IF(M125=1,"ÁMBAR","VERDE")))</f>
      </c>
      <c r="J125" s="40">
        <f>IFERROR(IF(NOT(ISNUMBER(M125)),"",IF(NOT($F$21="Sí"),"Decidimos si este concepto entra en el alcance común.",IF($M$21&gt;0,"Completamos el concepto común antes de consultar a la subcontrata.",IF(OR(NOT(OR(D125="",D125="Incluido",D125="Excluido",D125="Importe",D125="Pendiente")),NOT(OR(F125="",F125="Sí",F125="No",F125="Por confirmar")),NOT(IF(LEN(TRIM(E125&amp;""))=0,TRUE,IF(ISNUMBER(E125),AND(E125&gt;=0,ABS(E125-ROUND(E125,2))&lt;0.00000001),FALSE)))),"Revisamos opciones e importes numéricos, no negativos y con dos decimales.",IF(OR(D125="",D125="Pendiente"),"Falta aclarar cómo se cubre este concepto.",IF(F125&lt;&gt;"Sí","Confirmamos el mismo alcance, cantidad y calidad, incluida la cobertura adicional.",IF(NOT(AND(LEN(TRIM(G125&amp;""))&gt;0,TRIM(G125&amp;"")&lt;&gt;"Pendiente",TRIM(G125&amp;"")&lt;&gt;"Por confirmar",TRIM(G125&amp;"")&lt;&gt;"No consta",TRIM(G125&amp;"")&lt;&gt;"Desconocido",TRIM(G125&amp;"")&lt;&gt;"Sin confirmar",TRIM(G125&amp;"")&lt;&gt;"Por decidir",TRIM(G125&amp;"")&lt;&gt;"Por comprobar")),"Localizamos la inclusión o el coste de cobertura y quién lo asume.",IF(D125="Incluido",IF(M125=0,"Ya está en la base: adicional cero, sin duplicarlo.","Incluido y adicional positivo se contradicen."),IF(M125=0,"Adicional documentado fuera de la base; lo añadimos una vez.","Falta coste de cobertura explícito; vacío no significa cero."))))))))),"Hay una entrada con error. Corregimos el dato antes de cerrar la comprobación.")</f>
      </c>
      <c r="K125" s="40"/>
      <c r="L125" s="40">
        <f>IFERROR(IF(OR(NOT($D$10="Sí"),NOT($F$21="Sí"),$M$21&gt;0,OR(NOT(OR(D125="",D125="Incluido",D125="Excluido",D125="Importe",D125="Pendiente")),NOT(OR(F125="",F125="Sí",F125="No",F125="Por confirmar")),NOT(IF(LEN(TRIM(E125&amp;""))=0,TRUE,IF(ISNUMBER(E125),AND(E125&gt;=0,ABS(E125-ROUND(E125,2))&lt;0.00000001),FALSE)))),AND(ISNUMBER(M125),M125=0)),"",IF(OR(D125="",D125="Pendiente"),"¿Podéis aclarar si incluye "&amp;C21&amp;" ("&amp;E21&amp;" "&amp;D21&amp;")"&amp;" y en qué partida?",IF(F125&lt;&gt;"Sí","¿Podéis igualar el alcance, cantidad y calidad de "&amp;C21&amp;" ("&amp;E21&amp;" "&amp;D21&amp;")"&amp;" e indicar qué cambia y su importe adicional sin IVA?",IF(NOT(AND(LEN(TRIM(G125&amp;""))&gt;0,TRIM(G125&amp;"")&lt;&gt;"Pendiente",TRIM(G125&amp;"")&lt;&gt;"Por confirmar",TRIM(G125&amp;"")&lt;&gt;"No consta",TRIM(G125&amp;"")&lt;&gt;"Desconocido",TRIM(G125&amp;"")&lt;&gt;"Sin confirmar",TRIM(G125&amp;"")&lt;&gt;"Por decidir",TRIM(G125&amp;"")&lt;&gt;"Por comprobar")),"¿Dónde queda recogido "&amp;C21&amp;" ("&amp;E21&amp;" "&amp;D21&amp;")"&amp;" y quién cubre su alcance?",IF(AND(D125&lt;&gt;"Incluido",NOT(ISNUMBER(E125))),"¿Qué importe adicional sin IVA cubre "&amp;C21&amp;" ("&amp;E21&amp;" "&amp;D21&amp;")"&amp;" y quién lo asume?",IF(D125="Incluido","¿El importe de "&amp;C21&amp;" ("&amp;E21&amp;" "&amp;D21&amp;")"&amp;" ya está en la base o va aparte?","")))))),"Aclaramos los datos con error antes de copiar preguntas.")</f>
      </c>
      <c r="M125" s="33">
        <f>IFERROR(IF(NOT($D$10="Sí"),"",IF(OR($F$21="No",AND($F$21="",$M$21=0)),"",IF(NOT($F$21="Sí"),1,IF($M$21&gt;0,2,IF(OR(NOT(OR(D125="",D125="Incluido",D125="Excluido",D125="Importe",D125="Pendiente")),NOT(OR(F125="",F125="Sí",F125="No",F125="Por confirmar")),NOT(IF(LEN(TRIM(E125&amp;""))=0,TRUE,IF(ISNUMBER(E125),AND(E125&gt;=0,ABS(E125-ROUND(E125,2))&lt;0.00000001),FALSE)))),2,IF(OR(D125="",D125="Pendiente"),1,IF(F125&lt;&gt;"Sí",IF(F125="No",2,1),IF(NOT(AND(LEN(TRIM(G125&amp;""))&gt;0,TRIM(G125&amp;"")&lt;&gt;"Pendiente",TRIM(G125&amp;"")&lt;&gt;"Por confirmar",TRIM(G125&amp;"")&lt;&gt;"No consta",TRIM(G125&amp;"")&lt;&gt;"Desconocido",TRIM(G125&amp;"")&lt;&gt;"Sin confirmar",TRIM(G125&amp;"")&lt;&gt;"Por decidir",TRIM(G125&amp;"")&lt;&gt;"Por comprobar")),2,IF(D125="Incluido",IF(OR(LEN(TRIM(E125&amp;""))=0,IF(ISNUMBER(E125),E125=0,FALSE)),0,2),IF(IF(ISNUMBER(E125),AND(E125&gt;=0,ABS(E125-ROUND(E125,2))&lt;0.00000001),FALSE),0,1)))))))))),2)</f>
      </c>
      <c r="N125" s="33" t="n">
        <f>IF(ISNUMBER(M125),IF(M125=0,1,0),0)</f>
        <v>0</v>
      </c>
    </row>
    <row r="126" ht="70" customHeight="1">
      <c r="B126" s="35" t="n">
        <f>B22</f>
        <v>6</v>
      </c>
      <c r="C126" s="40">
        <f>IF(OR($F$22="No",AND($F$22="",$M$22=0)),"",C22)</f>
      </c>
      <c r="D126" s="37"/>
      <c r="E126" s="38"/>
      <c r="F126" s="37"/>
      <c r="G126" s="36"/>
      <c r="H126" s="39">
        <f>IFERROR(IF(AND(ISNUMBER(M126),M126=0),IF(D126="Incluido",0,E126),""),"")</f>
      </c>
      <c r="I126" s="40">
        <f>IF(NOT(ISNUMBER(M126)),"",IF(M126=2,"ROJO",IF(M126=1,"ÁMBAR","VERDE")))</f>
      </c>
      <c r="J126" s="40">
        <f>IFERROR(IF(NOT(ISNUMBER(M126)),"",IF(NOT($F$22="Sí"),"Decidimos si este concepto entra en el alcance común.",IF($M$22&gt;0,"Completamos el concepto común antes de consultar a la subcontrata.",IF(OR(NOT(OR(D126="",D126="Incluido",D126="Excluido",D126="Importe",D126="Pendiente")),NOT(OR(F126="",F126="Sí",F126="No",F126="Por confirmar")),NOT(IF(LEN(TRIM(E126&amp;""))=0,TRUE,IF(ISNUMBER(E126),AND(E126&gt;=0,ABS(E126-ROUND(E126,2))&lt;0.00000001),FALSE)))),"Revisamos opciones e importes numéricos, no negativos y con dos decimales.",IF(OR(D126="",D126="Pendiente"),"Falta aclarar cómo se cubre este concepto.",IF(F126&lt;&gt;"Sí","Confirmamos el mismo alcance, cantidad y calidad, incluida la cobertura adicional.",IF(NOT(AND(LEN(TRIM(G126&amp;""))&gt;0,TRIM(G126&amp;"")&lt;&gt;"Pendiente",TRIM(G126&amp;"")&lt;&gt;"Por confirmar",TRIM(G126&amp;"")&lt;&gt;"No consta",TRIM(G126&amp;"")&lt;&gt;"Desconocido",TRIM(G126&amp;"")&lt;&gt;"Sin confirmar",TRIM(G126&amp;"")&lt;&gt;"Por decidir",TRIM(G126&amp;"")&lt;&gt;"Por comprobar")),"Localizamos la inclusión o el coste de cobertura y quién lo asume.",IF(D126="Incluido",IF(M126=0,"Ya está en la base: adicional cero, sin duplicarlo.","Incluido y adicional positivo se contradicen."),IF(M126=0,"Adicional documentado fuera de la base; lo añadimos una vez.","Falta coste de cobertura explícito; vacío no significa cero."))))))))),"Hay una entrada con error. Corregimos el dato antes de cerrar la comprobación.")</f>
      </c>
      <c r="K126" s="40"/>
      <c r="L126" s="40">
        <f>IFERROR(IF(OR(NOT($D$10="Sí"),NOT($F$22="Sí"),$M$22&gt;0,OR(NOT(OR(D126="",D126="Incluido",D126="Excluido",D126="Importe",D126="Pendiente")),NOT(OR(F126="",F126="Sí",F126="No",F126="Por confirmar")),NOT(IF(LEN(TRIM(E126&amp;""))=0,TRUE,IF(ISNUMBER(E126),AND(E126&gt;=0,ABS(E126-ROUND(E126,2))&lt;0.00000001),FALSE)))),AND(ISNUMBER(M126),M126=0)),"",IF(OR(D126="",D126="Pendiente"),"¿Podéis aclarar si incluye "&amp;C22&amp;" ("&amp;E22&amp;" "&amp;D22&amp;")"&amp;" y en qué partida?",IF(F126&lt;&gt;"Sí","¿Podéis igualar el alcance, cantidad y calidad de "&amp;C22&amp;" ("&amp;E22&amp;" "&amp;D22&amp;")"&amp;" e indicar qué cambia y su importe adicional sin IVA?",IF(NOT(AND(LEN(TRIM(G126&amp;""))&gt;0,TRIM(G126&amp;"")&lt;&gt;"Pendiente",TRIM(G126&amp;"")&lt;&gt;"Por confirmar",TRIM(G126&amp;"")&lt;&gt;"No consta",TRIM(G126&amp;"")&lt;&gt;"Desconocido",TRIM(G126&amp;"")&lt;&gt;"Sin confirmar",TRIM(G126&amp;"")&lt;&gt;"Por decidir",TRIM(G126&amp;"")&lt;&gt;"Por comprobar")),"¿Dónde queda recogido "&amp;C22&amp;" ("&amp;E22&amp;" "&amp;D22&amp;")"&amp;" y quién cubre su alcance?",IF(AND(D126&lt;&gt;"Incluido",NOT(ISNUMBER(E126))),"¿Qué importe adicional sin IVA cubre "&amp;C22&amp;" ("&amp;E22&amp;" "&amp;D22&amp;")"&amp;" y quién lo asume?",IF(D126="Incluido","¿El importe de "&amp;C22&amp;" ("&amp;E22&amp;" "&amp;D22&amp;")"&amp;" ya está en la base o va aparte?","")))))),"Aclaramos los datos con error antes de copiar preguntas.")</f>
      </c>
      <c r="M126" s="33">
        <f>IFERROR(IF(NOT($D$10="Sí"),"",IF(OR($F$22="No",AND($F$22="",$M$22=0)),"",IF(NOT($F$22="Sí"),1,IF($M$22&gt;0,2,IF(OR(NOT(OR(D126="",D126="Incluido",D126="Excluido",D126="Importe",D126="Pendiente")),NOT(OR(F126="",F126="Sí",F126="No",F126="Por confirmar")),NOT(IF(LEN(TRIM(E126&amp;""))=0,TRUE,IF(ISNUMBER(E126),AND(E126&gt;=0,ABS(E126-ROUND(E126,2))&lt;0.00000001),FALSE)))),2,IF(OR(D126="",D126="Pendiente"),1,IF(F126&lt;&gt;"Sí",IF(F126="No",2,1),IF(NOT(AND(LEN(TRIM(G126&amp;""))&gt;0,TRIM(G126&amp;"")&lt;&gt;"Pendiente",TRIM(G126&amp;"")&lt;&gt;"Por confirmar",TRIM(G126&amp;"")&lt;&gt;"No consta",TRIM(G126&amp;"")&lt;&gt;"Desconocido",TRIM(G126&amp;"")&lt;&gt;"Sin confirmar",TRIM(G126&amp;"")&lt;&gt;"Por decidir",TRIM(G126&amp;"")&lt;&gt;"Por comprobar")),2,IF(D126="Incluido",IF(OR(LEN(TRIM(E126&amp;""))=0,IF(ISNUMBER(E126),E126=0,FALSE)),0,2),IF(IF(ISNUMBER(E126),AND(E126&gt;=0,ABS(E126-ROUND(E126,2))&lt;0.00000001),FALSE),0,1)))))))))),2)</f>
      </c>
      <c r="N126" s="33" t="n">
        <f>IF(ISNUMBER(M126),IF(M126=0,1,0),0)</f>
        <v>0</v>
      </c>
    </row>
    <row r="127" ht="70" customHeight="1">
      <c r="B127" s="35" t="n">
        <f>B23</f>
        <v>7</v>
      </c>
      <c r="C127" s="40">
        <f>IF(OR($F$23="No",AND($F$23="",$M$23=0)),"",C23)</f>
      </c>
      <c r="D127" s="37"/>
      <c r="E127" s="38"/>
      <c r="F127" s="37"/>
      <c r="G127" s="36"/>
      <c r="H127" s="39">
        <f>IFERROR(IF(AND(ISNUMBER(M127),M127=0),IF(D127="Incluido",0,E127),""),"")</f>
      </c>
      <c r="I127" s="40">
        <f>IF(NOT(ISNUMBER(M127)),"",IF(M127=2,"ROJO",IF(M127=1,"ÁMBAR","VERDE")))</f>
      </c>
      <c r="J127" s="40">
        <f>IFERROR(IF(NOT(ISNUMBER(M127)),"",IF(NOT($F$23="Sí"),"Decidimos si este concepto entra en el alcance común.",IF($M$23&gt;0,"Completamos el concepto común antes de consultar a la subcontrata.",IF(OR(NOT(OR(D127="",D127="Incluido",D127="Excluido",D127="Importe",D127="Pendiente")),NOT(OR(F127="",F127="Sí",F127="No",F127="Por confirmar")),NOT(IF(LEN(TRIM(E127&amp;""))=0,TRUE,IF(ISNUMBER(E127),AND(E127&gt;=0,ABS(E127-ROUND(E127,2))&lt;0.00000001),FALSE)))),"Revisamos opciones e importes numéricos, no negativos y con dos decimales.",IF(OR(D127="",D127="Pendiente"),"Falta aclarar cómo se cubre este concepto.",IF(F127&lt;&gt;"Sí","Confirmamos el mismo alcance, cantidad y calidad, incluida la cobertura adicional.",IF(NOT(AND(LEN(TRIM(G127&amp;""))&gt;0,TRIM(G127&amp;"")&lt;&gt;"Pendiente",TRIM(G127&amp;"")&lt;&gt;"Por confirmar",TRIM(G127&amp;"")&lt;&gt;"No consta",TRIM(G127&amp;"")&lt;&gt;"Desconocido",TRIM(G127&amp;"")&lt;&gt;"Sin confirmar",TRIM(G127&amp;"")&lt;&gt;"Por decidir",TRIM(G127&amp;"")&lt;&gt;"Por comprobar")),"Localizamos la inclusión o el coste de cobertura y quién lo asume.",IF(D127="Incluido",IF(M127=0,"Ya está en la base: adicional cero, sin duplicarlo.","Incluido y adicional positivo se contradicen."),IF(M127=0,"Adicional documentado fuera de la base; lo añadimos una vez.","Falta coste de cobertura explícito; vacío no significa cero."))))))))),"Hay una entrada con error. Corregimos el dato antes de cerrar la comprobación.")</f>
      </c>
      <c r="K127" s="40"/>
      <c r="L127" s="40">
        <f>IFERROR(IF(OR(NOT($D$10="Sí"),NOT($F$23="Sí"),$M$23&gt;0,OR(NOT(OR(D127="",D127="Incluido",D127="Excluido",D127="Importe",D127="Pendiente")),NOT(OR(F127="",F127="Sí",F127="No",F127="Por confirmar")),NOT(IF(LEN(TRIM(E127&amp;""))=0,TRUE,IF(ISNUMBER(E127),AND(E127&gt;=0,ABS(E127-ROUND(E127,2))&lt;0.00000001),FALSE)))),AND(ISNUMBER(M127),M127=0)),"",IF(OR(D127="",D127="Pendiente"),"¿Podéis aclarar si incluye "&amp;C23&amp;" ("&amp;E23&amp;" "&amp;D23&amp;")"&amp;" y en qué partida?",IF(F127&lt;&gt;"Sí","¿Podéis igualar el alcance, cantidad y calidad de "&amp;C23&amp;" ("&amp;E23&amp;" "&amp;D23&amp;")"&amp;" e indicar qué cambia y su importe adicional sin IVA?",IF(NOT(AND(LEN(TRIM(G127&amp;""))&gt;0,TRIM(G127&amp;"")&lt;&gt;"Pendiente",TRIM(G127&amp;"")&lt;&gt;"Por confirmar",TRIM(G127&amp;"")&lt;&gt;"No consta",TRIM(G127&amp;"")&lt;&gt;"Desconocido",TRIM(G127&amp;"")&lt;&gt;"Sin confirmar",TRIM(G127&amp;"")&lt;&gt;"Por decidir",TRIM(G127&amp;"")&lt;&gt;"Por comprobar")),"¿Dónde queda recogido "&amp;C23&amp;" ("&amp;E23&amp;" "&amp;D23&amp;")"&amp;" y quién cubre su alcance?",IF(AND(D127&lt;&gt;"Incluido",NOT(ISNUMBER(E127))),"¿Qué importe adicional sin IVA cubre "&amp;C23&amp;" ("&amp;E23&amp;" "&amp;D23&amp;")"&amp;" y quién lo asume?",IF(D127="Incluido","¿El importe de "&amp;C23&amp;" ("&amp;E23&amp;" "&amp;D23&amp;")"&amp;" ya está en la base o va aparte?","")))))),"Aclaramos los datos con error antes de copiar preguntas.")</f>
      </c>
      <c r="M127" s="33">
        <f>IFERROR(IF(NOT($D$10="Sí"),"",IF(OR($F$23="No",AND($F$23="",$M$23=0)),"",IF(NOT($F$23="Sí"),1,IF($M$23&gt;0,2,IF(OR(NOT(OR(D127="",D127="Incluido",D127="Excluido",D127="Importe",D127="Pendiente")),NOT(OR(F127="",F127="Sí",F127="No",F127="Por confirmar")),NOT(IF(LEN(TRIM(E127&amp;""))=0,TRUE,IF(ISNUMBER(E127),AND(E127&gt;=0,ABS(E127-ROUND(E127,2))&lt;0.00000001),FALSE)))),2,IF(OR(D127="",D127="Pendiente"),1,IF(F127&lt;&gt;"Sí",IF(F127="No",2,1),IF(NOT(AND(LEN(TRIM(G127&amp;""))&gt;0,TRIM(G127&amp;"")&lt;&gt;"Pendiente",TRIM(G127&amp;"")&lt;&gt;"Por confirmar",TRIM(G127&amp;"")&lt;&gt;"No consta",TRIM(G127&amp;"")&lt;&gt;"Desconocido",TRIM(G127&amp;"")&lt;&gt;"Sin confirmar",TRIM(G127&amp;"")&lt;&gt;"Por decidir",TRIM(G127&amp;"")&lt;&gt;"Por comprobar")),2,IF(D127="Incluido",IF(OR(LEN(TRIM(E127&amp;""))=0,IF(ISNUMBER(E127),E127=0,FALSE)),0,2),IF(IF(ISNUMBER(E127),AND(E127&gt;=0,ABS(E127-ROUND(E127,2))&lt;0.00000001),FALSE),0,1)))))))))),2)</f>
      </c>
      <c r="N127" s="33" t="n">
        <f>IF(ISNUMBER(M127),IF(M127=0,1,0),0)</f>
        <v>0</v>
      </c>
    </row>
    <row r="128" ht="70" customHeight="1">
      <c r="B128" s="35" t="n">
        <f>B24</f>
        <v>8</v>
      </c>
      <c r="C128" s="40">
        <f>IF(OR($F$24="No",AND($F$24="",$M$24=0)),"",C24)</f>
      </c>
      <c r="D128" s="37"/>
      <c r="E128" s="38"/>
      <c r="F128" s="37"/>
      <c r="G128" s="36"/>
      <c r="H128" s="39">
        <f>IFERROR(IF(AND(ISNUMBER(M128),M128=0),IF(D128="Incluido",0,E128),""),"")</f>
      </c>
      <c r="I128" s="40">
        <f>IF(NOT(ISNUMBER(M128)),"",IF(M128=2,"ROJO",IF(M128=1,"ÁMBAR","VERDE")))</f>
      </c>
      <c r="J128" s="40">
        <f>IFERROR(IF(NOT(ISNUMBER(M128)),"",IF(NOT($F$24="Sí"),"Decidimos si este concepto entra en el alcance común.",IF($M$24&gt;0,"Completamos el concepto común antes de consultar a la subcontrata.",IF(OR(NOT(OR(D128="",D128="Incluido",D128="Excluido",D128="Importe",D128="Pendiente")),NOT(OR(F128="",F128="Sí",F128="No",F128="Por confirmar")),NOT(IF(LEN(TRIM(E128&amp;""))=0,TRUE,IF(ISNUMBER(E128),AND(E128&gt;=0,ABS(E128-ROUND(E128,2))&lt;0.00000001),FALSE)))),"Revisamos opciones e importes numéricos, no negativos y con dos decimales.",IF(OR(D128="",D128="Pendiente"),"Falta aclarar cómo se cubre este concepto.",IF(F128&lt;&gt;"Sí","Confirmamos el mismo alcance, cantidad y calidad, incluida la cobertura adicional.",IF(NOT(AND(LEN(TRIM(G128&amp;""))&gt;0,TRIM(G128&amp;"")&lt;&gt;"Pendiente",TRIM(G128&amp;"")&lt;&gt;"Por confirmar",TRIM(G128&amp;"")&lt;&gt;"No consta",TRIM(G128&amp;"")&lt;&gt;"Desconocido",TRIM(G128&amp;"")&lt;&gt;"Sin confirmar",TRIM(G128&amp;"")&lt;&gt;"Por decidir",TRIM(G128&amp;"")&lt;&gt;"Por comprobar")),"Localizamos la inclusión o el coste de cobertura y quién lo asume.",IF(D128="Incluido",IF(M128=0,"Ya está en la base: adicional cero, sin duplicarlo.","Incluido y adicional positivo se contradicen."),IF(M128=0,"Adicional documentado fuera de la base; lo añadimos una vez.","Falta coste de cobertura explícito; vacío no significa cero."))))))))),"Hay una entrada con error. Corregimos el dato antes de cerrar la comprobación.")</f>
      </c>
      <c r="K128" s="40"/>
      <c r="L128" s="40">
        <f>IFERROR(IF(OR(NOT($D$10="Sí"),NOT($F$24="Sí"),$M$24&gt;0,OR(NOT(OR(D128="",D128="Incluido",D128="Excluido",D128="Importe",D128="Pendiente")),NOT(OR(F128="",F128="Sí",F128="No",F128="Por confirmar")),NOT(IF(LEN(TRIM(E128&amp;""))=0,TRUE,IF(ISNUMBER(E128),AND(E128&gt;=0,ABS(E128-ROUND(E128,2))&lt;0.00000001),FALSE)))),AND(ISNUMBER(M128),M128=0)),"",IF(OR(D128="",D128="Pendiente"),"¿Podéis aclarar si incluye "&amp;C24&amp;" ("&amp;E24&amp;" "&amp;D24&amp;")"&amp;" y en qué partida?",IF(F128&lt;&gt;"Sí","¿Podéis igualar el alcance, cantidad y calidad de "&amp;C24&amp;" ("&amp;E24&amp;" "&amp;D24&amp;")"&amp;" e indicar qué cambia y su importe adicional sin IVA?",IF(NOT(AND(LEN(TRIM(G128&amp;""))&gt;0,TRIM(G128&amp;"")&lt;&gt;"Pendiente",TRIM(G128&amp;"")&lt;&gt;"Por confirmar",TRIM(G128&amp;"")&lt;&gt;"No consta",TRIM(G128&amp;"")&lt;&gt;"Desconocido",TRIM(G128&amp;"")&lt;&gt;"Sin confirmar",TRIM(G128&amp;"")&lt;&gt;"Por decidir",TRIM(G128&amp;"")&lt;&gt;"Por comprobar")),"¿Dónde queda recogido "&amp;C24&amp;" ("&amp;E24&amp;" "&amp;D24&amp;")"&amp;" y quién cubre su alcance?",IF(AND(D128&lt;&gt;"Incluido",NOT(ISNUMBER(E128))),"¿Qué importe adicional sin IVA cubre "&amp;C24&amp;" ("&amp;E24&amp;" "&amp;D24&amp;")"&amp;" y quién lo asume?",IF(D128="Incluido","¿El importe de "&amp;C24&amp;" ("&amp;E24&amp;" "&amp;D24&amp;")"&amp;" ya está en la base o va aparte?","")))))),"Aclaramos los datos con error antes de copiar preguntas.")</f>
      </c>
      <c r="M128" s="33">
        <f>IFERROR(IF(NOT($D$10="Sí"),"",IF(OR($F$24="No",AND($F$24="",$M$24=0)),"",IF(NOT($F$24="Sí"),1,IF($M$24&gt;0,2,IF(OR(NOT(OR(D128="",D128="Incluido",D128="Excluido",D128="Importe",D128="Pendiente")),NOT(OR(F128="",F128="Sí",F128="No",F128="Por confirmar")),NOT(IF(LEN(TRIM(E128&amp;""))=0,TRUE,IF(ISNUMBER(E128),AND(E128&gt;=0,ABS(E128-ROUND(E128,2))&lt;0.00000001),FALSE)))),2,IF(OR(D128="",D128="Pendiente"),1,IF(F128&lt;&gt;"Sí",IF(F128="No",2,1),IF(NOT(AND(LEN(TRIM(G128&amp;""))&gt;0,TRIM(G128&amp;"")&lt;&gt;"Pendiente",TRIM(G128&amp;"")&lt;&gt;"Por confirmar",TRIM(G128&amp;"")&lt;&gt;"No consta",TRIM(G128&amp;"")&lt;&gt;"Desconocido",TRIM(G128&amp;"")&lt;&gt;"Sin confirmar",TRIM(G128&amp;"")&lt;&gt;"Por decidir",TRIM(G128&amp;"")&lt;&gt;"Por comprobar")),2,IF(D128="Incluido",IF(OR(LEN(TRIM(E128&amp;""))=0,IF(ISNUMBER(E128),E128=0,FALSE)),0,2),IF(IF(ISNUMBER(E128),AND(E128&gt;=0,ABS(E128-ROUND(E128,2))&lt;0.00000001),FALSE),0,1)))))))))),2)</f>
      </c>
      <c r="N128" s="33" t="n">
        <f>IF(ISNUMBER(M128),IF(M128=0,1,0),0)</f>
        <v>0</v>
      </c>
    </row>
    <row r="129" ht="70" customHeight="1">
      <c r="B129" s="35" t="n">
        <f>B25</f>
        <v>9</v>
      </c>
      <c r="C129" s="40">
        <f>IF(OR($F$25="No",AND($F$25="",$M$25=0)),"",C25)</f>
      </c>
      <c r="D129" s="37"/>
      <c r="E129" s="38"/>
      <c r="F129" s="37"/>
      <c r="G129" s="36"/>
      <c r="H129" s="39">
        <f>IFERROR(IF(AND(ISNUMBER(M129),M129=0),IF(D129="Incluido",0,E129),""),"")</f>
      </c>
      <c r="I129" s="40">
        <f>IF(NOT(ISNUMBER(M129)),"",IF(M129=2,"ROJO",IF(M129=1,"ÁMBAR","VERDE")))</f>
      </c>
      <c r="J129" s="40">
        <f>IFERROR(IF(NOT(ISNUMBER(M129)),"",IF(NOT($F$25="Sí"),"Decidimos si este concepto entra en el alcance común.",IF($M$25&gt;0,"Completamos el concepto común antes de consultar a la subcontrata.",IF(OR(NOT(OR(D129="",D129="Incluido",D129="Excluido",D129="Importe",D129="Pendiente")),NOT(OR(F129="",F129="Sí",F129="No",F129="Por confirmar")),NOT(IF(LEN(TRIM(E129&amp;""))=0,TRUE,IF(ISNUMBER(E129),AND(E129&gt;=0,ABS(E129-ROUND(E129,2))&lt;0.00000001),FALSE)))),"Revisamos opciones e importes numéricos, no negativos y con dos decimales.",IF(OR(D129="",D129="Pendiente"),"Falta aclarar cómo se cubre este concepto.",IF(F129&lt;&gt;"Sí","Confirmamos el mismo alcance, cantidad y calidad, incluida la cobertura adicional.",IF(NOT(AND(LEN(TRIM(G129&amp;""))&gt;0,TRIM(G129&amp;"")&lt;&gt;"Pendiente",TRIM(G129&amp;"")&lt;&gt;"Por confirmar",TRIM(G129&amp;"")&lt;&gt;"No consta",TRIM(G129&amp;"")&lt;&gt;"Desconocido",TRIM(G129&amp;"")&lt;&gt;"Sin confirmar",TRIM(G129&amp;"")&lt;&gt;"Por decidir",TRIM(G129&amp;"")&lt;&gt;"Por comprobar")),"Localizamos la inclusión o el coste de cobertura y quién lo asume.",IF(D129="Incluido",IF(M129=0,"Ya está en la base: adicional cero, sin duplicarlo.","Incluido y adicional positivo se contradicen."),IF(M129=0,"Adicional documentado fuera de la base; lo añadimos una vez.","Falta coste de cobertura explícito; vacío no significa cero."))))))))),"Hay una entrada con error. Corregimos el dato antes de cerrar la comprobación.")</f>
      </c>
      <c r="K129" s="40"/>
      <c r="L129" s="40">
        <f>IFERROR(IF(OR(NOT($D$10="Sí"),NOT($F$25="Sí"),$M$25&gt;0,OR(NOT(OR(D129="",D129="Incluido",D129="Excluido",D129="Importe",D129="Pendiente")),NOT(OR(F129="",F129="Sí",F129="No",F129="Por confirmar")),NOT(IF(LEN(TRIM(E129&amp;""))=0,TRUE,IF(ISNUMBER(E129),AND(E129&gt;=0,ABS(E129-ROUND(E129,2))&lt;0.00000001),FALSE)))),AND(ISNUMBER(M129),M129=0)),"",IF(OR(D129="",D129="Pendiente"),"¿Podéis aclarar si incluye "&amp;C25&amp;" ("&amp;E25&amp;" "&amp;D25&amp;")"&amp;" y en qué partida?",IF(F129&lt;&gt;"Sí","¿Podéis igualar el alcance, cantidad y calidad de "&amp;C25&amp;" ("&amp;E25&amp;" "&amp;D25&amp;")"&amp;" e indicar qué cambia y su importe adicional sin IVA?",IF(NOT(AND(LEN(TRIM(G129&amp;""))&gt;0,TRIM(G129&amp;"")&lt;&gt;"Pendiente",TRIM(G129&amp;"")&lt;&gt;"Por confirmar",TRIM(G129&amp;"")&lt;&gt;"No consta",TRIM(G129&amp;"")&lt;&gt;"Desconocido",TRIM(G129&amp;"")&lt;&gt;"Sin confirmar",TRIM(G129&amp;"")&lt;&gt;"Por decidir",TRIM(G129&amp;"")&lt;&gt;"Por comprobar")),"¿Dónde queda recogido "&amp;C25&amp;" ("&amp;E25&amp;" "&amp;D25&amp;")"&amp;" y quién cubre su alcance?",IF(AND(D129&lt;&gt;"Incluido",NOT(ISNUMBER(E129))),"¿Qué importe adicional sin IVA cubre "&amp;C25&amp;" ("&amp;E25&amp;" "&amp;D25&amp;")"&amp;" y quién lo asume?",IF(D129="Incluido","¿El importe de "&amp;C25&amp;" ("&amp;E25&amp;" "&amp;D25&amp;")"&amp;" ya está en la base o va aparte?","")))))),"Aclaramos los datos con error antes de copiar preguntas.")</f>
      </c>
      <c r="M129" s="33">
        <f>IFERROR(IF(NOT($D$10="Sí"),"",IF(OR($F$25="No",AND($F$25="",$M$25=0)),"",IF(NOT($F$25="Sí"),1,IF($M$25&gt;0,2,IF(OR(NOT(OR(D129="",D129="Incluido",D129="Excluido",D129="Importe",D129="Pendiente")),NOT(OR(F129="",F129="Sí",F129="No",F129="Por confirmar")),NOT(IF(LEN(TRIM(E129&amp;""))=0,TRUE,IF(ISNUMBER(E129),AND(E129&gt;=0,ABS(E129-ROUND(E129,2))&lt;0.00000001),FALSE)))),2,IF(OR(D129="",D129="Pendiente"),1,IF(F129&lt;&gt;"Sí",IF(F129="No",2,1),IF(NOT(AND(LEN(TRIM(G129&amp;""))&gt;0,TRIM(G129&amp;"")&lt;&gt;"Pendiente",TRIM(G129&amp;"")&lt;&gt;"Por confirmar",TRIM(G129&amp;"")&lt;&gt;"No consta",TRIM(G129&amp;"")&lt;&gt;"Desconocido",TRIM(G129&amp;"")&lt;&gt;"Sin confirmar",TRIM(G129&amp;"")&lt;&gt;"Por decidir",TRIM(G129&amp;"")&lt;&gt;"Por comprobar")),2,IF(D129="Incluido",IF(OR(LEN(TRIM(E129&amp;""))=0,IF(ISNUMBER(E129),E129=0,FALSE)),0,2),IF(IF(ISNUMBER(E129),AND(E129&gt;=0,ABS(E129-ROUND(E129,2))&lt;0.00000001),FALSE),0,1)))))))))),2)</f>
      </c>
      <c r="N129" s="33" t="n">
        <f>IF(ISNUMBER(M129),IF(M129=0,1,0),0)</f>
        <v>0</v>
      </c>
    </row>
    <row r="130" ht="70" customHeight="1">
      <c r="B130" s="35" t="n">
        <f>B26</f>
        <v>10</v>
      </c>
      <c r="C130" s="40">
        <f>IF(OR($F$26="No",AND($F$26="",$M$26=0)),"",C26)</f>
      </c>
      <c r="D130" s="37"/>
      <c r="E130" s="38"/>
      <c r="F130" s="37"/>
      <c r="G130" s="36"/>
      <c r="H130" s="39">
        <f>IFERROR(IF(AND(ISNUMBER(M130),M130=0),IF(D130="Incluido",0,E130),""),"")</f>
      </c>
      <c r="I130" s="40">
        <f>IF(NOT(ISNUMBER(M130)),"",IF(M130=2,"ROJO",IF(M130=1,"ÁMBAR","VERDE")))</f>
      </c>
      <c r="J130" s="40">
        <f>IFERROR(IF(NOT(ISNUMBER(M130)),"",IF(NOT($F$26="Sí"),"Decidimos si este concepto entra en el alcance común.",IF($M$26&gt;0,"Completamos el concepto común antes de consultar a la subcontrata.",IF(OR(NOT(OR(D130="",D130="Incluido",D130="Excluido",D130="Importe",D130="Pendiente")),NOT(OR(F130="",F130="Sí",F130="No",F130="Por confirmar")),NOT(IF(LEN(TRIM(E130&amp;""))=0,TRUE,IF(ISNUMBER(E130),AND(E130&gt;=0,ABS(E130-ROUND(E130,2))&lt;0.00000001),FALSE)))),"Revisamos opciones e importes numéricos, no negativos y con dos decimales.",IF(OR(D130="",D130="Pendiente"),"Falta aclarar cómo se cubre este concepto.",IF(F130&lt;&gt;"Sí","Confirmamos el mismo alcance, cantidad y calidad, incluida la cobertura adicional.",IF(NOT(AND(LEN(TRIM(G130&amp;""))&gt;0,TRIM(G130&amp;"")&lt;&gt;"Pendiente",TRIM(G130&amp;"")&lt;&gt;"Por confirmar",TRIM(G130&amp;"")&lt;&gt;"No consta",TRIM(G130&amp;"")&lt;&gt;"Desconocido",TRIM(G130&amp;"")&lt;&gt;"Sin confirmar",TRIM(G130&amp;"")&lt;&gt;"Por decidir",TRIM(G130&amp;"")&lt;&gt;"Por comprobar")),"Localizamos la inclusión o el coste de cobertura y quién lo asume.",IF(D130="Incluido",IF(M130=0,"Ya está en la base: adicional cero, sin duplicarlo.","Incluido y adicional positivo se contradicen."),IF(M130=0,"Adicional documentado fuera de la base; lo añadimos una vez.","Falta coste de cobertura explícito; vacío no significa cero."))))))))),"Hay una entrada con error. Corregimos el dato antes de cerrar la comprobación.")</f>
      </c>
      <c r="K130" s="40"/>
      <c r="L130" s="40">
        <f>IFERROR(IF(OR(NOT($D$10="Sí"),NOT($F$26="Sí"),$M$26&gt;0,OR(NOT(OR(D130="",D130="Incluido",D130="Excluido",D130="Importe",D130="Pendiente")),NOT(OR(F130="",F130="Sí",F130="No",F130="Por confirmar")),NOT(IF(LEN(TRIM(E130&amp;""))=0,TRUE,IF(ISNUMBER(E130),AND(E130&gt;=0,ABS(E130-ROUND(E130,2))&lt;0.00000001),FALSE)))),AND(ISNUMBER(M130),M130=0)),"",IF(OR(D130="",D130="Pendiente"),"¿Podéis aclarar si incluye "&amp;C26&amp;" ("&amp;E26&amp;" "&amp;D26&amp;")"&amp;" y en qué partida?",IF(F130&lt;&gt;"Sí","¿Podéis igualar el alcance, cantidad y calidad de "&amp;C26&amp;" ("&amp;E26&amp;" "&amp;D26&amp;")"&amp;" e indicar qué cambia y su importe adicional sin IVA?",IF(NOT(AND(LEN(TRIM(G130&amp;""))&gt;0,TRIM(G130&amp;"")&lt;&gt;"Pendiente",TRIM(G130&amp;"")&lt;&gt;"Por confirmar",TRIM(G130&amp;"")&lt;&gt;"No consta",TRIM(G130&amp;"")&lt;&gt;"Desconocido",TRIM(G130&amp;"")&lt;&gt;"Sin confirmar",TRIM(G130&amp;"")&lt;&gt;"Por decidir",TRIM(G130&amp;"")&lt;&gt;"Por comprobar")),"¿Dónde queda recogido "&amp;C26&amp;" ("&amp;E26&amp;" "&amp;D26&amp;")"&amp;" y quién cubre su alcance?",IF(AND(D130&lt;&gt;"Incluido",NOT(ISNUMBER(E130))),"¿Qué importe adicional sin IVA cubre "&amp;C26&amp;" ("&amp;E26&amp;" "&amp;D26&amp;")"&amp;" y quién lo asume?",IF(D130="Incluido","¿El importe de "&amp;C26&amp;" ("&amp;E26&amp;" "&amp;D26&amp;")"&amp;" ya está en la base o va aparte?","")))))),"Aclaramos los datos con error antes de copiar preguntas.")</f>
      </c>
      <c r="M130" s="33">
        <f>IFERROR(IF(NOT($D$10="Sí"),"",IF(OR($F$26="No",AND($F$26="",$M$26=0)),"",IF(NOT($F$26="Sí"),1,IF($M$26&gt;0,2,IF(OR(NOT(OR(D130="",D130="Incluido",D130="Excluido",D130="Importe",D130="Pendiente")),NOT(OR(F130="",F130="Sí",F130="No",F130="Por confirmar")),NOT(IF(LEN(TRIM(E130&amp;""))=0,TRUE,IF(ISNUMBER(E130),AND(E130&gt;=0,ABS(E130-ROUND(E130,2))&lt;0.00000001),FALSE)))),2,IF(OR(D130="",D130="Pendiente"),1,IF(F130&lt;&gt;"Sí",IF(F130="No",2,1),IF(NOT(AND(LEN(TRIM(G130&amp;""))&gt;0,TRIM(G130&amp;"")&lt;&gt;"Pendiente",TRIM(G130&amp;"")&lt;&gt;"Por confirmar",TRIM(G130&amp;"")&lt;&gt;"No consta",TRIM(G130&amp;"")&lt;&gt;"Desconocido",TRIM(G130&amp;"")&lt;&gt;"Sin confirmar",TRIM(G130&amp;"")&lt;&gt;"Por decidir",TRIM(G130&amp;"")&lt;&gt;"Por comprobar")),2,IF(D130="Incluido",IF(OR(LEN(TRIM(E130&amp;""))=0,IF(ISNUMBER(E130),E130=0,FALSE)),0,2),IF(IF(ISNUMBER(E130),AND(E130&gt;=0,ABS(E130-ROUND(E130,2))&lt;0.00000001),FALSE),0,1)))))))))),2)</f>
      </c>
      <c r="N130" s="33" t="n">
        <f>IF(ISNUMBER(M130),IF(M130=0,1,0),0)</f>
        <v>0</v>
      </c>
    </row>
    <row r="131" ht="70" customHeight="1">
      <c r="B131" s="35" t="n">
        <f>B27</f>
        <v>11</v>
      </c>
      <c r="C131" s="40">
        <f>IF(OR($F$27="No",AND($F$27="",$M$27=0)),"",C27)</f>
      </c>
      <c r="D131" s="37"/>
      <c r="E131" s="38"/>
      <c r="F131" s="37"/>
      <c r="G131" s="36"/>
      <c r="H131" s="39">
        <f>IFERROR(IF(AND(ISNUMBER(M131),M131=0),IF(D131="Incluido",0,E131),""),"")</f>
      </c>
      <c r="I131" s="40">
        <f>IF(NOT(ISNUMBER(M131)),"",IF(M131=2,"ROJO",IF(M131=1,"ÁMBAR","VERDE")))</f>
      </c>
      <c r="J131" s="40">
        <f>IFERROR(IF(NOT(ISNUMBER(M131)),"",IF(NOT($F$27="Sí"),"Decidimos si este concepto entra en el alcance común.",IF($M$27&gt;0,"Completamos el concepto común antes de consultar a la subcontrata.",IF(OR(NOT(OR(D131="",D131="Incluido",D131="Excluido",D131="Importe",D131="Pendiente")),NOT(OR(F131="",F131="Sí",F131="No",F131="Por confirmar")),NOT(IF(LEN(TRIM(E131&amp;""))=0,TRUE,IF(ISNUMBER(E131),AND(E131&gt;=0,ABS(E131-ROUND(E131,2))&lt;0.00000001),FALSE)))),"Revisamos opciones e importes numéricos, no negativos y con dos decimales.",IF(OR(D131="",D131="Pendiente"),"Falta aclarar cómo se cubre este concepto.",IF(F131&lt;&gt;"Sí","Confirmamos el mismo alcance, cantidad y calidad, incluida la cobertura adicional.",IF(NOT(AND(LEN(TRIM(G131&amp;""))&gt;0,TRIM(G131&amp;"")&lt;&gt;"Pendiente",TRIM(G131&amp;"")&lt;&gt;"Por confirmar",TRIM(G131&amp;"")&lt;&gt;"No consta",TRIM(G131&amp;"")&lt;&gt;"Desconocido",TRIM(G131&amp;"")&lt;&gt;"Sin confirmar",TRIM(G131&amp;"")&lt;&gt;"Por decidir",TRIM(G131&amp;"")&lt;&gt;"Por comprobar")),"Localizamos la inclusión o el coste de cobertura y quién lo asume.",IF(D131="Incluido",IF(M131=0,"Ya está en la base: adicional cero, sin duplicarlo.","Incluido y adicional positivo se contradicen."),IF(M131=0,"Adicional documentado fuera de la base; lo añadimos una vez.","Falta coste de cobertura explícito; vacío no significa cero."))))))))),"Hay una entrada con error. Corregimos el dato antes de cerrar la comprobación.")</f>
      </c>
      <c r="K131" s="40"/>
      <c r="L131" s="40">
        <f>IFERROR(IF(OR(NOT($D$10="Sí"),NOT($F$27="Sí"),$M$27&gt;0,OR(NOT(OR(D131="",D131="Incluido",D131="Excluido",D131="Importe",D131="Pendiente")),NOT(OR(F131="",F131="Sí",F131="No",F131="Por confirmar")),NOT(IF(LEN(TRIM(E131&amp;""))=0,TRUE,IF(ISNUMBER(E131),AND(E131&gt;=0,ABS(E131-ROUND(E131,2))&lt;0.00000001),FALSE)))),AND(ISNUMBER(M131),M131=0)),"",IF(OR(D131="",D131="Pendiente"),"¿Podéis aclarar si incluye "&amp;C27&amp;" ("&amp;E27&amp;" "&amp;D27&amp;")"&amp;" y en qué partida?",IF(F131&lt;&gt;"Sí","¿Podéis igualar el alcance, cantidad y calidad de "&amp;C27&amp;" ("&amp;E27&amp;" "&amp;D27&amp;")"&amp;" e indicar qué cambia y su importe adicional sin IVA?",IF(NOT(AND(LEN(TRIM(G131&amp;""))&gt;0,TRIM(G131&amp;"")&lt;&gt;"Pendiente",TRIM(G131&amp;"")&lt;&gt;"Por confirmar",TRIM(G131&amp;"")&lt;&gt;"No consta",TRIM(G131&amp;"")&lt;&gt;"Desconocido",TRIM(G131&amp;"")&lt;&gt;"Sin confirmar",TRIM(G131&amp;"")&lt;&gt;"Por decidir",TRIM(G131&amp;"")&lt;&gt;"Por comprobar")),"¿Dónde queda recogido "&amp;C27&amp;" ("&amp;E27&amp;" "&amp;D27&amp;")"&amp;" y quién cubre su alcance?",IF(AND(D131&lt;&gt;"Incluido",NOT(ISNUMBER(E131))),"¿Qué importe adicional sin IVA cubre "&amp;C27&amp;" ("&amp;E27&amp;" "&amp;D27&amp;")"&amp;" y quién lo asume?",IF(D131="Incluido","¿El importe de "&amp;C27&amp;" ("&amp;E27&amp;" "&amp;D27&amp;")"&amp;" ya está en la base o va aparte?","")))))),"Aclaramos los datos con error antes de copiar preguntas.")</f>
      </c>
      <c r="M131" s="33">
        <f>IFERROR(IF(NOT($D$10="Sí"),"",IF(OR($F$27="No",AND($F$27="",$M$27=0)),"",IF(NOT($F$27="Sí"),1,IF($M$27&gt;0,2,IF(OR(NOT(OR(D131="",D131="Incluido",D131="Excluido",D131="Importe",D131="Pendiente")),NOT(OR(F131="",F131="Sí",F131="No",F131="Por confirmar")),NOT(IF(LEN(TRIM(E131&amp;""))=0,TRUE,IF(ISNUMBER(E131),AND(E131&gt;=0,ABS(E131-ROUND(E131,2))&lt;0.00000001),FALSE)))),2,IF(OR(D131="",D131="Pendiente"),1,IF(F131&lt;&gt;"Sí",IF(F131="No",2,1),IF(NOT(AND(LEN(TRIM(G131&amp;""))&gt;0,TRIM(G131&amp;"")&lt;&gt;"Pendiente",TRIM(G131&amp;"")&lt;&gt;"Por confirmar",TRIM(G131&amp;"")&lt;&gt;"No consta",TRIM(G131&amp;"")&lt;&gt;"Desconocido",TRIM(G131&amp;"")&lt;&gt;"Sin confirmar",TRIM(G131&amp;"")&lt;&gt;"Por decidir",TRIM(G131&amp;"")&lt;&gt;"Por comprobar")),2,IF(D131="Incluido",IF(OR(LEN(TRIM(E131&amp;""))=0,IF(ISNUMBER(E131),E131=0,FALSE)),0,2),IF(IF(ISNUMBER(E131),AND(E131&gt;=0,ABS(E131-ROUND(E131,2))&lt;0.00000001),FALSE),0,1)))))))))),2)</f>
      </c>
      <c r="N131" s="33" t="n">
        <f>IF(ISNUMBER(M131),IF(M131=0,1,0),0)</f>
        <v>0</v>
      </c>
    </row>
    <row r="132" ht="70" customHeight="1">
      <c r="B132" s="35" t="n">
        <f>B28</f>
        <v>12</v>
      </c>
      <c r="C132" s="40">
        <f>IF(OR($F$28="No",AND($F$28="",$M$28=0)),"",C28)</f>
      </c>
      <c r="D132" s="37"/>
      <c r="E132" s="38"/>
      <c r="F132" s="37"/>
      <c r="G132" s="36"/>
      <c r="H132" s="39">
        <f>IFERROR(IF(AND(ISNUMBER(M132),M132=0),IF(D132="Incluido",0,E132),""),"")</f>
      </c>
      <c r="I132" s="40">
        <f>IF(NOT(ISNUMBER(M132)),"",IF(M132=2,"ROJO",IF(M132=1,"ÁMBAR","VERDE")))</f>
      </c>
      <c r="J132" s="40">
        <f>IFERROR(IF(NOT(ISNUMBER(M132)),"",IF(NOT($F$28="Sí"),"Decidimos si este concepto entra en el alcance común.",IF($M$28&gt;0,"Completamos el concepto común antes de consultar a la subcontrata.",IF(OR(NOT(OR(D132="",D132="Incluido",D132="Excluido",D132="Importe",D132="Pendiente")),NOT(OR(F132="",F132="Sí",F132="No",F132="Por confirmar")),NOT(IF(LEN(TRIM(E132&amp;""))=0,TRUE,IF(ISNUMBER(E132),AND(E132&gt;=0,ABS(E132-ROUND(E132,2))&lt;0.00000001),FALSE)))),"Revisamos opciones e importes numéricos, no negativos y con dos decimales.",IF(OR(D132="",D132="Pendiente"),"Falta aclarar cómo se cubre este concepto.",IF(F132&lt;&gt;"Sí","Confirmamos el mismo alcance, cantidad y calidad, incluida la cobertura adicional.",IF(NOT(AND(LEN(TRIM(G132&amp;""))&gt;0,TRIM(G132&amp;"")&lt;&gt;"Pendiente",TRIM(G132&amp;"")&lt;&gt;"Por confirmar",TRIM(G132&amp;"")&lt;&gt;"No consta",TRIM(G132&amp;"")&lt;&gt;"Desconocido",TRIM(G132&amp;"")&lt;&gt;"Sin confirmar",TRIM(G132&amp;"")&lt;&gt;"Por decidir",TRIM(G132&amp;"")&lt;&gt;"Por comprobar")),"Localizamos la inclusión o el coste de cobertura y quién lo asume.",IF(D132="Incluido",IF(M132=0,"Ya está en la base: adicional cero, sin duplicarlo.","Incluido y adicional positivo se contradicen."),IF(M132=0,"Adicional documentado fuera de la base; lo añadimos una vez.","Falta coste de cobertura explícito; vacío no significa cero."))))))))),"Hay una entrada con error. Corregimos el dato antes de cerrar la comprobación.")</f>
      </c>
      <c r="K132" s="40"/>
      <c r="L132" s="40">
        <f>IFERROR(IF(OR(NOT($D$10="Sí"),NOT($F$28="Sí"),$M$28&gt;0,OR(NOT(OR(D132="",D132="Incluido",D132="Excluido",D132="Importe",D132="Pendiente")),NOT(OR(F132="",F132="Sí",F132="No",F132="Por confirmar")),NOT(IF(LEN(TRIM(E132&amp;""))=0,TRUE,IF(ISNUMBER(E132),AND(E132&gt;=0,ABS(E132-ROUND(E132,2))&lt;0.00000001),FALSE)))),AND(ISNUMBER(M132),M132=0)),"",IF(OR(D132="",D132="Pendiente"),"¿Podéis aclarar si incluye "&amp;C28&amp;" ("&amp;E28&amp;" "&amp;D28&amp;")"&amp;" y en qué partida?",IF(F132&lt;&gt;"Sí","¿Podéis igualar el alcance, cantidad y calidad de "&amp;C28&amp;" ("&amp;E28&amp;" "&amp;D28&amp;")"&amp;" e indicar qué cambia y su importe adicional sin IVA?",IF(NOT(AND(LEN(TRIM(G132&amp;""))&gt;0,TRIM(G132&amp;"")&lt;&gt;"Pendiente",TRIM(G132&amp;"")&lt;&gt;"Por confirmar",TRIM(G132&amp;"")&lt;&gt;"No consta",TRIM(G132&amp;"")&lt;&gt;"Desconocido",TRIM(G132&amp;"")&lt;&gt;"Sin confirmar",TRIM(G132&amp;"")&lt;&gt;"Por decidir",TRIM(G132&amp;"")&lt;&gt;"Por comprobar")),"¿Dónde queda recogido "&amp;C28&amp;" ("&amp;E28&amp;" "&amp;D28&amp;")"&amp;" y quién cubre su alcance?",IF(AND(D132&lt;&gt;"Incluido",NOT(ISNUMBER(E132))),"¿Qué importe adicional sin IVA cubre "&amp;C28&amp;" ("&amp;E28&amp;" "&amp;D28&amp;")"&amp;" y quién lo asume?",IF(D132="Incluido","¿El importe de "&amp;C28&amp;" ("&amp;E28&amp;" "&amp;D28&amp;")"&amp;" ya está en la base o va aparte?","")))))),"Aclaramos los datos con error antes de copiar preguntas.")</f>
      </c>
      <c r="M132" s="33">
        <f>IFERROR(IF(NOT($D$10="Sí"),"",IF(OR($F$28="No",AND($F$28="",$M$28=0)),"",IF(NOT($F$28="Sí"),1,IF($M$28&gt;0,2,IF(OR(NOT(OR(D132="",D132="Incluido",D132="Excluido",D132="Importe",D132="Pendiente")),NOT(OR(F132="",F132="Sí",F132="No",F132="Por confirmar")),NOT(IF(LEN(TRIM(E132&amp;""))=0,TRUE,IF(ISNUMBER(E132),AND(E132&gt;=0,ABS(E132-ROUND(E132,2))&lt;0.00000001),FALSE)))),2,IF(OR(D132="",D132="Pendiente"),1,IF(F132&lt;&gt;"Sí",IF(F132="No",2,1),IF(NOT(AND(LEN(TRIM(G132&amp;""))&gt;0,TRIM(G132&amp;"")&lt;&gt;"Pendiente",TRIM(G132&amp;"")&lt;&gt;"Por confirmar",TRIM(G132&amp;"")&lt;&gt;"No consta",TRIM(G132&amp;"")&lt;&gt;"Desconocido",TRIM(G132&amp;"")&lt;&gt;"Sin confirmar",TRIM(G132&amp;"")&lt;&gt;"Por decidir",TRIM(G132&amp;"")&lt;&gt;"Por comprobar")),2,IF(D132="Incluido",IF(OR(LEN(TRIM(E132&amp;""))=0,IF(ISNUMBER(E132),E132=0,FALSE)),0,2),IF(IF(ISNUMBER(E132),AND(E132&gt;=0,ABS(E132-ROUND(E132,2))&lt;0.00000001),FALSE),0,1)))))))))),2)</f>
      </c>
      <c r="N132" s="33" t="n">
        <f>IF(ISNUMBER(M132),IF(M132=0,1,0),0)</f>
        <v>0</v>
      </c>
    </row>
    <row r="133" ht="70" customHeight="1">
      <c r="B133" s="35" t="n">
        <f>B29</f>
        <v>13</v>
      </c>
      <c r="C133" s="40">
        <f>IF(OR($F$29="No",AND($F$29="",$M$29=0)),"",C29)</f>
      </c>
      <c r="D133" s="37"/>
      <c r="E133" s="38"/>
      <c r="F133" s="37"/>
      <c r="G133" s="36"/>
      <c r="H133" s="39">
        <f>IFERROR(IF(AND(ISNUMBER(M133),M133=0),IF(D133="Incluido",0,E133),""),"")</f>
      </c>
      <c r="I133" s="40">
        <f>IF(NOT(ISNUMBER(M133)),"",IF(M133=2,"ROJO",IF(M133=1,"ÁMBAR","VERDE")))</f>
      </c>
      <c r="J133" s="40">
        <f>IFERROR(IF(NOT(ISNUMBER(M133)),"",IF(NOT($F$29="Sí"),"Decidimos si este concepto entra en el alcance común.",IF($M$29&gt;0,"Completamos el concepto común antes de consultar a la subcontrata.",IF(OR(NOT(OR(D133="",D133="Incluido",D133="Excluido",D133="Importe",D133="Pendiente")),NOT(OR(F133="",F133="Sí",F133="No",F133="Por confirmar")),NOT(IF(LEN(TRIM(E133&amp;""))=0,TRUE,IF(ISNUMBER(E133),AND(E133&gt;=0,ABS(E133-ROUND(E133,2))&lt;0.00000001),FALSE)))),"Revisamos opciones e importes numéricos, no negativos y con dos decimales.",IF(OR(D133="",D133="Pendiente"),"Falta aclarar cómo se cubre este concepto.",IF(F133&lt;&gt;"Sí","Confirmamos el mismo alcance, cantidad y calidad, incluida la cobertura adicional.",IF(NOT(AND(LEN(TRIM(G133&amp;""))&gt;0,TRIM(G133&amp;"")&lt;&gt;"Pendiente",TRIM(G133&amp;"")&lt;&gt;"Por confirmar",TRIM(G133&amp;"")&lt;&gt;"No consta",TRIM(G133&amp;"")&lt;&gt;"Desconocido",TRIM(G133&amp;"")&lt;&gt;"Sin confirmar",TRIM(G133&amp;"")&lt;&gt;"Por decidir",TRIM(G133&amp;"")&lt;&gt;"Por comprobar")),"Localizamos la inclusión o el coste de cobertura y quién lo asume.",IF(D133="Incluido",IF(M133=0,"Ya está en la base: adicional cero, sin duplicarlo.","Incluido y adicional positivo se contradicen."),IF(M133=0,"Adicional documentado fuera de la base; lo añadimos una vez.","Falta coste de cobertura explícito; vacío no significa cero."))))))))),"Hay una entrada con error. Corregimos el dato antes de cerrar la comprobación.")</f>
      </c>
      <c r="K133" s="40"/>
      <c r="L133" s="40">
        <f>IFERROR(IF(OR(NOT($D$10="Sí"),NOT($F$29="Sí"),$M$29&gt;0,OR(NOT(OR(D133="",D133="Incluido",D133="Excluido",D133="Importe",D133="Pendiente")),NOT(OR(F133="",F133="Sí",F133="No",F133="Por confirmar")),NOT(IF(LEN(TRIM(E133&amp;""))=0,TRUE,IF(ISNUMBER(E133),AND(E133&gt;=0,ABS(E133-ROUND(E133,2))&lt;0.00000001),FALSE)))),AND(ISNUMBER(M133),M133=0)),"",IF(OR(D133="",D133="Pendiente"),"¿Podéis aclarar si incluye "&amp;C29&amp;" ("&amp;E29&amp;" "&amp;D29&amp;")"&amp;" y en qué partida?",IF(F133&lt;&gt;"Sí","¿Podéis igualar el alcance, cantidad y calidad de "&amp;C29&amp;" ("&amp;E29&amp;" "&amp;D29&amp;")"&amp;" e indicar qué cambia y su importe adicional sin IVA?",IF(NOT(AND(LEN(TRIM(G133&amp;""))&gt;0,TRIM(G133&amp;"")&lt;&gt;"Pendiente",TRIM(G133&amp;"")&lt;&gt;"Por confirmar",TRIM(G133&amp;"")&lt;&gt;"No consta",TRIM(G133&amp;"")&lt;&gt;"Desconocido",TRIM(G133&amp;"")&lt;&gt;"Sin confirmar",TRIM(G133&amp;"")&lt;&gt;"Por decidir",TRIM(G133&amp;"")&lt;&gt;"Por comprobar")),"¿Dónde queda recogido "&amp;C29&amp;" ("&amp;E29&amp;" "&amp;D29&amp;")"&amp;" y quién cubre su alcance?",IF(AND(D133&lt;&gt;"Incluido",NOT(ISNUMBER(E133))),"¿Qué importe adicional sin IVA cubre "&amp;C29&amp;" ("&amp;E29&amp;" "&amp;D29&amp;")"&amp;" y quién lo asume?",IF(D133="Incluido","¿El importe de "&amp;C29&amp;" ("&amp;E29&amp;" "&amp;D29&amp;")"&amp;" ya está en la base o va aparte?","")))))),"Aclaramos los datos con error antes de copiar preguntas.")</f>
      </c>
      <c r="M133" s="33">
        <f>IFERROR(IF(NOT($D$10="Sí"),"",IF(OR($F$29="No",AND($F$29="",$M$29=0)),"",IF(NOT($F$29="Sí"),1,IF($M$29&gt;0,2,IF(OR(NOT(OR(D133="",D133="Incluido",D133="Excluido",D133="Importe",D133="Pendiente")),NOT(OR(F133="",F133="Sí",F133="No",F133="Por confirmar")),NOT(IF(LEN(TRIM(E133&amp;""))=0,TRUE,IF(ISNUMBER(E133),AND(E133&gt;=0,ABS(E133-ROUND(E133,2))&lt;0.00000001),FALSE)))),2,IF(OR(D133="",D133="Pendiente"),1,IF(F133&lt;&gt;"Sí",IF(F133="No",2,1),IF(NOT(AND(LEN(TRIM(G133&amp;""))&gt;0,TRIM(G133&amp;"")&lt;&gt;"Pendiente",TRIM(G133&amp;"")&lt;&gt;"Por confirmar",TRIM(G133&amp;"")&lt;&gt;"No consta",TRIM(G133&amp;"")&lt;&gt;"Desconocido",TRIM(G133&amp;"")&lt;&gt;"Sin confirmar",TRIM(G133&amp;"")&lt;&gt;"Por decidir",TRIM(G133&amp;"")&lt;&gt;"Por comprobar")),2,IF(D133="Incluido",IF(OR(LEN(TRIM(E133&amp;""))=0,IF(ISNUMBER(E133),E133=0,FALSE)),0,2),IF(IF(ISNUMBER(E133),AND(E133&gt;=0,ABS(E133-ROUND(E133,2))&lt;0.00000001),FALSE),0,1)))))))))),2)</f>
      </c>
      <c r="N133" s="33" t="n">
        <f>IF(ISNUMBER(M133),IF(M133=0,1,0),0)</f>
        <v>0</v>
      </c>
    </row>
    <row r="134" ht="70" customHeight="1">
      <c r="B134" s="35" t="n">
        <f>B30</f>
        <v>14</v>
      </c>
      <c r="C134" s="40">
        <f>IF(OR($F$30="No",AND($F$30="",$M$30=0)),"",C30)</f>
      </c>
      <c r="D134" s="37"/>
      <c r="E134" s="38"/>
      <c r="F134" s="37"/>
      <c r="G134" s="36"/>
      <c r="H134" s="39">
        <f>IFERROR(IF(AND(ISNUMBER(M134),M134=0),IF(D134="Incluido",0,E134),""),"")</f>
      </c>
      <c r="I134" s="40">
        <f>IF(NOT(ISNUMBER(M134)),"",IF(M134=2,"ROJO",IF(M134=1,"ÁMBAR","VERDE")))</f>
      </c>
      <c r="J134" s="40">
        <f>IFERROR(IF(NOT(ISNUMBER(M134)),"",IF(NOT($F$30="Sí"),"Decidimos si este concepto entra en el alcance común.",IF($M$30&gt;0,"Completamos el concepto común antes de consultar a la subcontrata.",IF(OR(NOT(OR(D134="",D134="Incluido",D134="Excluido",D134="Importe",D134="Pendiente")),NOT(OR(F134="",F134="Sí",F134="No",F134="Por confirmar")),NOT(IF(LEN(TRIM(E134&amp;""))=0,TRUE,IF(ISNUMBER(E134),AND(E134&gt;=0,ABS(E134-ROUND(E134,2))&lt;0.00000001),FALSE)))),"Revisamos opciones e importes numéricos, no negativos y con dos decimales.",IF(OR(D134="",D134="Pendiente"),"Falta aclarar cómo se cubre este concepto.",IF(F134&lt;&gt;"Sí","Confirmamos el mismo alcance, cantidad y calidad, incluida la cobertura adicional.",IF(NOT(AND(LEN(TRIM(G134&amp;""))&gt;0,TRIM(G134&amp;"")&lt;&gt;"Pendiente",TRIM(G134&amp;"")&lt;&gt;"Por confirmar",TRIM(G134&amp;"")&lt;&gt;"No consta",TRIM(G134&amp;"")&lt;&gt;"Desconocido",TRIM(G134&amp;"")&lt;&gt;"Sin confirmar",TRIM(G134&amp;"")&lt;&gt;"Por decidir",TRIM(G134&amp;"")&lt;&gt;"Por comprobar")),"Localizamos la inclusión o el coste de cobertura y quién lo asume.",IF(D134="Incluido",IF(M134=0,"Ya está en la base: adicional cero, sin duplicarlo.","Incluido y adicional positivo se contradicen."),IF(M134=0,"Adicional documentado fuera de la base; lo añadimos una vez.","Falta coste de cobertura explícito; vacío no significa cero."))))))))),"Hay una entrada con error. Corregimos el dato antes de cerrar la comprobación.")</f>
      </c>
      <c r="K134" s="40"/>
      <c r="L134" s="40">
        <f>IFERROR(IF(OR(NOT($D$10="Sí"),NOT($F$30="Sí"),$M$30&gt;0,OR(NOT(OR(D134="",D134="Incluido",D134="Excluido",D134="Importe",D134="Pendiente")),NOT(OR(F134="",F134="Sí",F134="No",F134="Por confirmar")),NOT(IF(LEN(TRIM(E134&amp;""))=0,TRUE,IF(ISNUMBER(E134),AND(E134&gt;=0,ABS(E134-ROUND(E134,2))&lt;0.00000001),FALSE)))),AND(ISNUMBER(M134),M134=0)),"",IF(OR(D134="",D134="Pendiente"),"¿Podéis aclarar si incluye "&amp;C30&amp;" ("&amp;E30&amp;" "&amp;D30&amp;")"&amp;" y en qué partida?",IF(F134&lt;&gt;"Sí","¿Podéis igualar el alcance, cantidad y calidad de "&amp;C30&amp;" ("&amp;E30&amp;" "&amp;D30&amp;")"&amp;" e indicar qué cambia y su importe adicional sin IVA?",IF(NOT(AND(LEN(TRIM(G134&amp;""))&gt;0,TRIM(G134&amp;"")&lt;&gt;"Pendiente",TRIM(G134&amp;"")&lt;&gt;"Por confirmar",TRIM(G134&amp;"")&lt;&gt;"No consta",TRIM(G134&amp;"")&lt;&gt;"Desconocido",TRIM(G134&amp;"")&lt;&gt;"Sin confirmar",TRIM(G134&amp;"")&lt;&gt;"Por decidir",TRIM(G134&amp;"")&lt;&gt;"Por comprobar")),"¿Dónde queda recogido "&amp;C30&amp;" ("&amp;E30&amp;" "&amp;D30&amp;")"&amp;" y quién cubre su alcance?",IF(AND(D134&lt;&gt;"Incluido",NOT(ISNUMBER(E134))),"¿Qué importe adicional sin IVA cubre "&amp;C30&amp;" ("&amp;E30&amp;" "&amp;D30&amp;")"&amp;" y quién lo asume?",IF(D134="Incluido","¿El importe de "&amp;C30&amp;" ("&amp;E30&amp;" "&amp;D30&amp;")"&amp;" ya está en la base o va aparte?","")))))),"Aclaramos los datos con error antes de copiar preguntas.")</f>
      </c>
      <c r="M134" s="33">
        <f>IFERROR(IF(NOT($D$10="Sí"),"",IF(OR($F$30="No",AND($F$30="",$M$30=0)),"",IF(NOT($F$30="Sí"),1,IF($M$30&gt;0,2,IF(OR(NOT(OR(D134="",D134="Incluido",D134="Excluido",D134="Importe",D134="Pendiente")),NOT(OR(F134="",F134="Sí",F134="No",F134="Por confirmar")),NOT(IF(LEN(TRIM(E134&amp;""))=0,TRUE,IF(ISNUMBER(E134),AND(E134&gt;=0,ABS(E134-ROUND(E134,2))&lt;0.00000001),FALSE)))),2,IF(OR(D134="",D134="Pendiente"),1,IF(F134&lt;&gt;"Sí",IF(F134="No",2,1),IF(NOT(AND(LEN(TRIM(G134&amp;""))&gt;0,TRIM(G134&amp;"")&lt;&gt;"Pendiente",TRIM(G134&amp;"")&lt;&gt;"Por confirmar",TRIM(G134&amp;"")&lt;&gt;"No consta",TRIM(G134&amp;"")&lt;&gt;"Desconocido",TRIM(G134&amp;"")&lt;&gt;"Sin confirmar",TRIM(G134&amp;"")&lt;&gt;"Por decidir",TRIM(G134&amp;"")&lt;&gt;"Por comprobar")),2,IF(D134="Incluido",IF(OR(LEN(TRIM(E134&amp;""))=0,IF(ISNUMBER(E134),E134=0,FALSE)),0,2),IF(IF(ISNUMBER(E134),AND(E134&gt;=0,ABS(E134-ROUND(E134,2))&lt;0.00000001),FALSE),0,1)))))))))),2)</f>
      </c>
      <c r="N134" s="33" t="n">
        <f>IF(ISNUMBER(M134),IF(M134=0,1,0),0)</f>
        <v>0</v>
      </c>
    </row>
    <row r="135" ht="70" customHeight="1">
      <c r="B135" s="35" t="n">
        <f>B31</f>
        <v>15</v>
      </c>
      <c r="C135" s="40">
        <f>IF(OR($F$31="No",AND($F$31="",$M$31=0)),"",C31)</f>
      </c>
      <c r="D135" s="37"/>
      <c r="E135" s="38"/>
      <c r="F135" s="37"/>
      <c r="G135" s="36"/>
      <c r="H135" s="39">
        <f>IFERROR(IF(AND(ISNUMBER(M135),M135=0),IF(D135="Incluido",0,E135),""),"")</f>
      </c>
      <c r="I135" s="40">
        <f>IF(NOT(ISNUMBER(M135)),"",IF(M135=2,"ROJO",IF(M135=1,"ÁMBAR","VERDE")))</f>
      </c>
      <c r="J135" s="40">
        <f>IFERROR(IF(NOT(ISNUMBER(M135)),"",IF(NOT($F$31="Sí"),"Decidimos si este concepto entra en el alcance común.",IF($M$31&gt;0,"Completamos el concepto común antes de consultar a la subcontrata.",IF(OR(NOT(OR(D135="",D135="Incluido",D135="Excluido",D135="Importe",D135="Pendiente")),NOT(OR(F135="",F135="Sí",F135="No",F135="Por confirmar")),NOT(IF(LEN(TRIM(E135&amp;""))=0,TRUE,IF(ISNUMBER(E135),AND(E135&gt;=0,ABS(E135-ROUND(E135,2))&lt;0.00000001),FALSE)))),"Revisamos opciones e importes numéricos, no negativos y con dos decimales.",IF(OR(D135="",D135="Pendiente"),"Falta aclarar cómo se cubre este concepto.",IF(F135&lt;&gt;"Sí","Confirmamos el mismo alcance, cantidad y calidad, incluida la cobertura adicional.",IF(NOT(AND(LEN(TRIM(G135&amp;""))&gt;0,TRIM(G135&amp;"")&lt;&gt;"Pendiente",TRIM(G135&amp;"")&lt;&gt;"Por confirmar",TRIM(G135&amp;"")&lt;&gt;"No consta",TRIM(G135&amp;"")&lt;&gt;"Desconocido",TRIM(G135&amp;"")&lt;&gt;"Sin confirmar",TRIM(G135&amp;"")&lt;&gt;"Por decidir",TRIM(G135&amp;"")&lt;&gt;"Por comprobar")),"Localizamos la inclusión o el coste de cobertura y quién lo asume.",IF(D135="Incluido",IF(M135=0,"Ya está en la base: adicional cero, sin duplicarlo.","Incluido y adicional positivo se contradicen."),IF(M135=0,"Adicional documentado fuera de la base; lo añadimos una vez.","Falta coste de cobertura explícito; vacío no significa cero."))))))))),"Hay una entrada con error. Corregimos el dato antes de cerrar la comprobación.")</f>
      </c>
      <c r="K135" s="40"/>
      <c r="L135" s="40">
        <f>IFERROR(IF(OR(NOT($D$10="Sí"),NOT($F$31="Sí"),$M$31&gt;0,OR(NOT(OR(D135="",D135="Incluido",D135="Excluido",D135="Importe",D135="Pendiente")),NOT(OR(F135="",F135="Sí",F135="No",F135="Por confirmar")),NOT(IF(LEN(TRIM(E135&amp;""))=0,TRUE,IF(ISNUMBER(E135),AND(E135&gt;=0,ABS(E135-ROUND(E135,2))&lt;0.00000001),FALSE)))),AND(ISNUMBER(M135),M135=0)),"",IF(OR(D135="",D135="Pendiente"),"¿Podéis aclarar si incluye "&amp;C31&amp;" ("&amp;E31&amp;" "&amp;D31&amp;")"&amp;" y en qué partida?",IF(F135&lt;&gt;"Sí","¿Podéis igualar el alcance, cantidad y calidad de "&amp;C31&amp;" ("&amp;E31&amp;" "&amp;D31&amp;")"&amp;" e indicar qué cambia y su importe adicional sin IVA?",IF(NOT(AND(LEN(TRIM(G135&amp;""))&gt;0,TRIM(G135&amp;"")&lt;&gt;"Pendiente",TRIM(G135&amp;"")&lt;&gt;"Por confirmar",TRIM(G135&amp;"")&lt;&gt;"No consta",TRIM(G135&amp;"")&lt;&gt;"Desconocido",TRIM(G135&amp;"")&lt;&gt;"Sin confirmar",TRIM(G135&amp;"")&lt;&gt;"Por decidir",TRIM(G135&amp;"")&lt;&gt;"Por comprobar")),"¿Dónde queda recogido "&amp;C31&amp;" ("&amp;E31&amp;" "&amp;D31&amp;")"&amp;" y quién cubre su alcance?",IF(AND(D135&lt;&gt;"Incluido",NOT(ISNUMBER(E135))),"¿Qué importe adicional sin IVA cubre "&amp;C31&amp;" ("&amp;E31&amp;" "&amp;D31&amp;")"&amp;" y quién lo asume?",IF(D135="Incluido","¿El importe de "&amp;C31&amp;" ("&amp;E31&amp;" "&amp;D31&amp;")"&amp;" ya está en la base o va aparte?","")))))),"Aclaramos los datos con error antes de copiar preguntas.")</f>
      </c>
      <c r="M135" s="33">
        <f>IFERROR(IF(NOT($D$10="Sí"),"",IF(OR($F$31="No",AND($F$31="",$M$31=0)),"",IF(NOT($F$31="Sí"),1,IF($M$31&gt;0,2,IF(OR(NOT(OR(D135="",D135="Incluido",D135="Excluido",D135="Importe",D135="Pendiente")),NOT(OR(F135="",F135="Sí",F135="No",F135="Por confirmar")),NOT(IF(LEN(TRIM(E135&amp;""))=0,TRUE,IF(ISNUMBER(E135),AND(E135&gt;=0,ABS(E135-ROUND(E135,2))&lt;0.00000001),FALSE)))),2,IF(OR(D135="",D135="Pendiente"),1,IF(F135&lt;&gt;"Sí",IF(F135="No",2,1),IF(NOT(AND(LEN(TRIM(G135&amp;""))&gt;0,TRIM(G135&amp;"")&lt;&gt;"Pendiente",TRIM(G135&amp;"")&lt;&gt;"Por confirmar",TRIM(G135&amp;"")&lt;&gt;"No consta",TRIM(G135&amp;"")&lt;&gt;"Desconocido",TRIM(G135&amp;"")&lt;&gt;"Sin confirmar",TRIM(G135&amp;"")&lt;&gt;"Por decidir",TRIM(G135&amp;"")&lt;&gt;"Por comprobar")),2,IF(D135="Incluido",IF(OR(LEN(TRIM(E135&amp;""))=0,IF(ISNUMBER(E135),E135=0,FALSE)),0,2),IF(IF(ISNUMBER(E135),AND(E135&gt;=0,ABS(E135-ROUND(E135,2))&lt;0.00000001),FALSE),0,1)))))))))),2)</f>
      </c>
      <c r="N135" s="33" t="n">
        <f>IF(ISNUMBER(M135),IF(M135=0,1,0),0)</f>
        <v>0</v>
      </c>
    </row>
    <row r="136" ht="70" customHeight="1">
      <c r="B136" s="35" t="n">
        <f>B32</f>
        <v>16</v>
      </c>
      <c r="C136" s="40">
        <f>IF(OR($F$32="No",AND($F$32="",$M$32=0)),"",C32)</f>
      </c>
      <c r="D136" s="37"/>
      <c r="E136" s="38"/>
      <c r="F136" s="37"/>
      <c r="G136" s="36"/>
      <c r="H136" s="39">
        <f>IFERROR(IF(AND(ISNUMBER(M136),M136=0),IF(D136="Incluido",0,E136),""),"")</f>
      </c>
      <c r="I136" s="40">
        <f>IF(NOT(ISNUMBER(M136)),"",IF(M136=2,"ROJO",IF(M136=1,"ÁMBAR","VERDE")))</f>
      </c>
      <c r="J136" s="40">
        <f>IFERROR(IF(NOT(ISNUMBER(M136)),"",IF(NOT($F$32="Sí"),"Decidimos si este concepto entra en el alcance común.",IF($M$32&gt;0,"Completamos el concepto común antes de consultar a la subcontrata.",IF(OR(NOT(OR(D136="",D136="Incluido",D136="Excluido",D136="Importe",D136="Pendiente")),NOT(OR(F136="",F136="Sí",F136="No",F136="Por confirmar")),NOT(IF(LEN(TRIM(E136&amp;""))=0,TRUE,IF(ISNUMBER(E136),AND(E136&gt;=0,ABS(E136-ROUND(E136,2))&lt;0.00000001),FALSE)))),"Revisamos opciones e importes numéricos, no negativos y con dos decimales.",IF(OR(D136="",D136="Pendiente"),"Falta aclarar cómo se cubre este concepto.",IF(F136&lt;&gt;"Sí","Confirmamos el mismo alcance, cantidad y calidad, incluida la cobertura adicional.",IF(NOT(AND(LEN(TRIM(G136&amp;""))&gt;0,TRIM(G136&amp;"")&lt;&gt;"Pendiente",TRIM(G136&amp;"")&lt;&gt;"Por confirmar",TRIM(G136&amp;"")&lt;&gt;"No consta",TRIM(G136&amp;"")&lt;&gt;"Desconocido",TRIM(G136&amp;"")&lt;&gt;"Sin confirmar",TRIM(G136&amp;"")&lt;&gt;"Por decidir",TRIM(G136&amp;"")&lt;&gt;"Por comprobar")),"Localizamos la inclusión o el coste de cobertura y quién lo asume.",IF(D136="Incluido",IF(M136=0,"Ya está en la base: adicional cero, sin duplicarlo.","Incluido y adicional positivo se contradicen."),IF(M136=0,"Adicional documentado fuera de la base; lo añadimos una vez.","Falta coste de cobertura explícito; vacío no significa cero."))))))))),"Hay una entrada con error. Corregimos el dato antes de cerrar la comprobación.")</f>
      </c>
      <c r="K136" s="40"/>
      <c r="L136" s="40">
        <f>IFERROR(IF(OR(NOT($D$10="Sí"),NOT($F$32="Sí"),$M$32&gt;0,OR(NOT(OR(D136="",D136="Incluido",D136="Excluido",D136="Importe",D136="Pendiente")),NOT(OR(F136="",F136="Sí",F136="No",F136="Por confirmar")),NOT(IF(LEN(TRIM(E136&amp;""))=0,TRUE,IF(ISNUMBER(E136),AND(E136&gt;=0,ABS(E136-ROUND(E136,2))&lt;0.00000001),FALSE)))),AND(ISNUMBER(M136),M136=0)),"",IF(OR(D136="",D136="Pendiente"),"¿Podéis aclarar si incluye "&amp;C32&amp;" ("&amp;E32&amp;" "&amp;D32&amp;")"&amp;" y en qué partida?",IF(F136&lt;&gt;"Sí","¿Podéis igualar el alcance, cantidad y calidad de "&amp;C32&amp;" ("&amp;E32&amp;" "&amp;D32&amp;")"&amp;" e indicar qué cambia y su importe adicional sin IVA?",IF(NOT(AND(LEN(TRIM(G136&amp;""))&gt;0,TRIM(G136&amp;"")&lt;&gt;"Pendiente",TRIM(G136&amp;"")&lt;&gt;"Por confirmar",TRIM(G136&amp;"")&lt;&gt;"No consta",TRIM(G136&amp;"")&lt;&gt;"Desconocido",TRIM(G136&amp;"")&lt;&gt;"Sin confirmar",TRIM(G136&amp;"")&lt;&gt;"Por decidir",TRIM(G136&amp;"")&lt;&gt;"Por comprobar")),"¿Dónde queda recogido "&amp;C32&amp;" ("&amp;E32&amp;" "&amp;D32&amp;")"&amp;" y quién cubre su alcance?",IF(AND(D136&lt;&gt;"Incluido",NOT(ISNUMBER(E136))),"¿Qué importe adicional sin IVA cubre "&amp;C32&amp;" ("&amp;E32&amp;" "&amp;D32&amp;")"&amp;" y quién lo asume?",IF(D136="Incluido","¿El importe de "&amp;C32&amp;" ("&amp;E32&amp;" "&amp;D32&amp;")"&amp;" ya está en la base o va aparte?","")))))),"Aclaramos los datos con error antes de copiar preguntas.")</f>
      </c>
      <c r="M136" s="33">
        <f>IFERROR(IF(NOT($D$10="Sí"),"",IF(OR($F$32="No",AND($F$32="",$M$32=0)),"",IF(NOT($F$32="Sí"),1,IF($M$32&gt;0,2,IF(OR(NOT(OR(D136="",D136="Incluido",D136="Excluido",D136="Importe",D136="Pendiente")),NOT(OR(F136="",F136="Sí",F136="No",F136="Por confirmar")),NOT(IF(LEN(TRIM(E136&amp;""))=0,TRUE,IF(ISNUMBER(E136),AND(E136&gt;=0,ABS(E136-ROUND(E136,2))&lt;0.00000001),FALSE)))),2,IF(OR(D136="",D136="Pendiente"),1,IF(F136&lt;&gt;"Sí",IF(F136="No",2,1),IF(NOT(AND(LEN(TRIM(G136&amp;""))&gt;0,TRIM(G136&amp;"")&lt;&gt;"Pendiente",TRIM(G136&amp;"")&lt;&gt;"Por confirmar",TRIM(G136&amp;"")&lt;&gt;"No consta",TRIM(G136&amp;"")&lt;&gt;"Desconocido",TRIM(G136&amp;"")&lt;&gt;"Sin confirmar",TRIM(G136&amp;"")&lt;&gt;"Por decidir",TRIM(G136&amp;"")&lt;&gt;"Por comprobar")),2,IF(D136="Incluido",IF(OR(LEN(TRIM(E136&amp;""))=0,IF(ISNUMBER(E136),E136=0,FALSE)),0,2),IF(IF(ISNUMBER(E136),AND(E136&gt;=0,ABS(E136-ROUND(E136,2))&lt;0.00000001),FALSE),0,1)))))))))),2)</f>
      </c>
      <c r="N136" s="33" t="n">
        <f>IF(ISNUMBER(M136),IF(M136=0,1,0),0)</f>
        <v>0</v>
      </c>
    </row>
    <row r="137" ht="70" customHeight="1">
      <c r="B137" s="35" t="n">
        <f>B33</f>
        <v>17</v>
      </c>
      <c r="C137" s="40">
        <f>IF(OR($F$33="No",AND($F$33="",$M$33=0)),"",C33)</f>
      </c>
      <c r="D137" s="37"/>
      <c r="E137" s="38"/>
      <c r="F137" s="37"/>
      <c r="G137" s="36"/>
      <c r="H137" s="39">
        <f>IFERROR(IF(AND(ISNUMBER(M137),M137=0),IF(D137="Incluido",0,E137),""),"")</f>
      </c>
      <c r="I137" s="40">
        <f>IF(NOT(ISNUMBER(M137)),"",IF(M137=2,"ROJO",IF(M137=1,"ÁMBAR","VERDE")))</f>
      </c>
      <c r="J137" s="40">
        <f>IFERROR(IF(NOT(ISNUMBER(M137)),"",IF(NOT($F$33="Sí"),"Decidimos si este concepto entra en el alcance común.",IF($M$33&gt;0,"Completamos el concepto común antes de consultar a la subcontrata.",IF(OR(NOT(OR(D137="",D137="Incluido",D137="Excluido",D137="Importe",D137="Pendiente")),NOT(OR(F137="",F137="Sí",F137="No",F137="Por confirmar")),NOT(IF(LEN(TRIM(E137&amp;""))=0,TRUE,IF(ISNUMBER(E137),AND(E137&gt;=0,ABS(E137-ROUND(E137,2))&lt;0.00000001),FALSE)))),"Revisamos opciones e importes numéricos, no negativos y con dos decimales.",IF(OR(D137="",D137="Pendiente"),"Falta aclarar cómo se cubre este concepto.",IF(F137&lt;&gt;"Sí","Confirmamos el mismo alcance, cantidad y calidad, incluida la cobertura adicional.",IF(NOT(AND(LEN(TRIM(G137&amp;""))&gt;0,TRIM(G137&amp;"")&lt;&gt;"Pendiente",TRIM(G137&amp;"")&lt;&gt;"Por confirmar",TRIM(G137&amp;"")&lt;&gt;"No consta",TRIM(G137&amp;"")&lt;&gt;"Desconocido",TRIM(G137&amp;"")&lt;&gt;"Sin confirmar",TRIM(G137&amp;"")&lt;&gt;"Por decidir",TRIM(G137&amp;"")&lt;&gt;"Por comprobar")),"Localizamos la inclusión o el coste de cobertura y quién lo asume.",IF(D137="Incluido",IF(M137=0,"Ya está en la base: adicional cero, sin duplicarlo.","Incluido y adicional positivo se contradicen."),IF(M137=0,"Adicional documentado fuera de la base; lo añadimos una vez.","Falta coste de cobertura explícito; vacío no significa cero."))))))))),"Hay una entrada con error. Corregimos el dato antes de cerrar la comprobación.")</f>
      </c>
      <c r="K137" s="40"/>
      <c r="L137" s="40">
        <f>IFERROR(IF(OR(NOT($D$10="Sí"),NOT($F$33="Sí"),$M$33&gt;0,OR(NOT(OR(D137="",D137="Incluido",D137="Excluido",D137="Importe",D137="Pendiente")),NOT(OR(F137="",F137="Sí",F137="No",F137="Por confirmar")),NOT(IF(LEN(TRIM(E137&amp;""))=0,TRUE,IF(ISNUMBER(E137),AND(E137&gt;=0,ABS(E137-ROUND(E137,2))&lt;0.00000001),FALSE)))),AND(ISNUMBER(M137),M137=0)),"",IF(OR(D137="",D137="Pendiente"),"¿Podéis aclarar si incluye "&amp;C33&amp;" ("&amp;E33&amp;" "&amp;D33&amp;")"&amp;" y en qué partida?",IF(F137&lt;&gt;"Sí","¿Podéis igualar el alcance, cantidad y calidad de "&amp;C33&amp;" ("&amp;E33&amp;" "&amp;D33&amp;")"&amp;" e indicar qué cambia y su importe adicional sin IVA?",IF(NOT(AND(LEN(TRIM(G137&amp;""))&gt;0,TRIM(G137&amp;"")&lt;&gt;"Pendiente",TRIM(G137&amp;"")&lt;&gt;"Por confirmar",TRIM(G137&amp;"")&lt;&gt;"No consta",TRIM(G137&amp;"")&lt;&gt;"Desconocido",TRIM(G137&amp;"")&lt;&gt;"Sin confirmar",TRIM(G137&amp;"")&lt;&gt;"Por decidir",TRIM(G137&amp;"")&lt;&gt;"Por comprobar")),"¿Dónde queda recogido "&amp;C33&amp;" ("&amp;E33&amp;" "&amp;D33&amp;")"&amp;" y quién cubre su alcance?",IF(AND(D137&lt;&gt;"Incluido",NOT(ISNUMBER(E137))),"¿Qué importe adicional sin IVA cubre "&amp;C33&amp;" ("&amp;E33&amp;" "&amp;D33&amp;")"&amp;" y quién lo asume?",IF(D137="Incluido","¿El importe de "&amp;C33&amp;" ("&amp;E33&amp;" "&amp;D33&amp;")"&amp;" ya está en la base o va aparte?","")))))),"Aclaramos los datos con error antes de copiar preguntas.")</f>
      </c>
      <c r="M137" s="33">
        <f>IFERROR(IF(NOT($D$10="Sí"),"",IF(OR($F$33="No",AND($F$33="",$M$33=0)),"",IF(NOT($F$33="Sí"),1,IF($M$33&gt;0,2,IF(OR(NOT(OR(D137="",D137="Incluido",D137="Excluido",D137="Importe",D137="Pendiente")),NOT(OR(F137="",F137="Sí",F137="No",F137="Por confirmar")),NOT(IF(LEN(TRIM(E137&amp;""))=0,TRUE,IF(ISNUMBER(E137),AND(E137&gt;=0,ABS(E137-ROUND(E137,2))&lt;0.00000001),FALSE)))),2,IF(OR(D137="",D137="Pendiente"),1,IF(F137&lt;&gt;"Sí",IF(F137="No",2,1),IF(NOT(AND(LEN(TRIM(G137&amp;""))&gt;0,TRIM(G137&amp;"")&lt;&gt;"Pendiente",TRIM(G137&amp;"")&lt;&gt;"Por confirmar",TRIM(G137&amp;"")&lt;&gt;"No consta",TRIM(G137&amp;"")&lt;&gt;"Desconocido",TRIM(G137&amp;"")&lt;&gt;"Sin confirmar",TRIM(G137&amp;"")&lt;&gt;"Por decidir",TRIM(G137&amp;"")&lt;&gt;"Por comprobar")),2,IF(D137="Incluido",IF(OR(LEN(TRIM(E137&amp;""))=0,IF(ISNUMBER(E137),E137=0,FALSE)),0,2),IF(IF(ISNUMBER(E137),AND(E137&gt;=0,ABS(E137-ROUND(E137,2))&lt;0.00000001),FALSE),0,1)))))))))),2)</f>
      </c>
      <c r="N137" s="33" t="n">
        <f>IF(ISNUMBER(M137),IF(M137=0,1,0),0)</f>
        <v>0</v>
      </c>
    </row>
    <row r="138" ht="70" customHeight="1">
      <c r="B138" s="35" t="n">
        <f>B34</f>
        <v>18</v>
      </c>
      <c r="C138" s="40">
        <f>IF(OR($F$34="No",AND($F$34="",$M$34=0)),"",C34)</f>
      </c>
      <c r="D138" s="37"/>
      <c r="E138" s="38"/>
      <c r="F138" s="37"/>
      <c r="G138" s="36"/>
      <c r="H138" s="39">
        <f>IFERROR(IF(AND(ISNUMBER(M138),M138=0),IF(D138="Incluido",0,E138),""),"")</f>
      </c>
      <c r="I138" s="40">
        <f>IF(NOT(ISNUMBER(M138)),"",IF(M138=2,"ROJO",IF(M138=1,"ÁMBAR","VERDE")))</f>
      </c>
      <c r="J138" s="40">
        <f>IFERROR(IF(NOT(ISNUMBER(M138)),"",IF(NOT($F$34="Sí"),"Decidimos si este concepto entra en el alcance común.",IF($M$34&gt;0,"Completamos el concepto común antes de consultar a la subcontrata.",IF(OR(NOT(OR(D138="",D138="Incluido",D138="Excluido",D138="Importe",D138="Pendiente")),NOT(OR(F138="",F138="Sí",F138="No",F138="Por confirmar")),NOT(IF(LEN(TRIM(E138&amp;""))=0,TRUE,IF(ISNUMBER(E138),AND(E138&gt;=0,ABS(E138-ROUND(E138,2))&lt;0.00000001),FALSE)))),"Revisamos opciones e importes numéricos, no negativos y con dos decimales.",IF(OR(D138="",D138="Pendiente"),"Falta aclarar cómo se cubre este concepto.",IF(F138&lt;&gt;"Sí","Confirmamos el mismo alcance, cantidad y calidad, incluida la cobertura adicional.",IF(NOT(AND(LEN(TRIM(G138&amp;""))&gt;0,TRIM(G138&amp;"")&lt;&gt;"Pendiente",TRIM(G138&amp;"")&lt;&gt;"Por confirmar",TRIM(G138&amp;"")&lt;&gt;"No consta",TRIM(G138&amp;"")&lt;&gt;"Desconocido",TRIM(G138&amp;"")&lt;&gt;"Sin confirmar",TRIM(G138&amp;"")&lt;&gt;"Por decidir",TRIM(G138&amp;"")&lt;&gt;"Por comprobar")),"Localizamos la inclusión o el coste de cobertura y quién lo asume.",IF(D138="Incluido",IF(M138=0,"Ya está en la base: adicional cero, sin duplicarlo.","Incluido y adicional positivo se contradicen."),IF(M138=0,"Adicional documentado fuera de la base; lo añadimos una vez.","Falta coste de cobertura explícito; vacío no significa cero."))))))))),"Hay una entrada con error. Corregimos el dato antes de cerrar la comprobación.")</f>
      </c>
      <c r="K138" s="40"/>
      <c r="L138" s="40">
        <f>IFERROR(IF(OR(NOT($D$10="Sí"),NOT($F$34="Sí"),$M$34&gt;0,OR(NOT(OR(D138="",D138="Incluido",D138="Excluido",D138="Importe",D138="Pendiente")),NOT(OR(F138="",F138="Sí",F138="No",F138="Por confirmar")),NOT(IF(LEN(TRIM(E138&amp;""))=0,TRUE,IF(ISNUMBER(E138),AND(E138&gt;=0,ABS(E138-ROUND(E138,2))&lt;0.00000001),FALSE)))),AND(ISNUMBER(M138),M138=0)),"",IF(OR(D138="",D138="Pendiente"),"¿Podéis aclarar si incluye "&amp;C34&amp;" ("&amp;E34&amp;" "&amp;D34&amp;")"&amp;" y en qué partida?",IF(F138&lt;&gt;"Sí","¿Podéis igualar el alcance, cantidad y calidad de "&amp;C34&amp;" ("&amp;E34&amp;" "&amp;D34&amp;")"&amp;" e indicar qué cambia y su importe adicional sin IVA?",IF(NOT(AND(LEN(TRIM(G138&amp;""))&gt;0,TRIM(G138&amp;"")&lt;&gt;"Pendiente",TRIM(G138&amp;"")&lt;&gt;"Por confirmar",TRIM(G138&amp;"")&lt;&gt;"No consta",TRIM(G138&amp;"")&lt;&gt;"Desconocido",TRIM(G138&amp;"")&lt;&gt;"Sin confirmar",TRIM(G138&amp;"")&lt;&gt;"Por decidir",TRIM(G138&amp;"")&lt;&gt;"Por comprobar")),"¿Dónde queda recogido "&amp;C34&amp;" ("&amp;E34&amp;" "&amp;D34&amp;")"&amp;" y quién cubre su alcance?",IF(AND(D138&lt;&gt;"Incluido",NOT(ISNUMBER(E138))),"¿Qué importe adicional sin IVA cubre "&amp;C34&amp;" ("&amp;E34&amp;" "&amp;D34&amp;")"&amp;" y quién lo asume?",IF(D138="Incluido","¿El importe de "&amp;C34&amp;" ("&amp;E34&amp;" "&amp;D34&amp;")"&amp;" ya está en la base o va aparte?","")))))),"Aclaramos los datos con error antes de copiar preguntas.")</f>
      </c>
      <c r="M138" s="33">
        <f>IFERROR(IF(NOT($D$10="Sí"),"",IF(OR($F$34="No",AND($F$34="",$M$34=0)),"",IF(NOT($F$34="Sí"),1,IF($M$34&gt;0,2,IF(OR(NOT(OR(D138="",D138="Incluido",D138="Excluido",D138="Importe",D138="Pendiente")),NOT(OR(F138="",F138="Sí",F138="No",F138="Por confirmar")),NOT(IF(LEN(TRIM(E138&amp;""))=0,TRUE,IF(ISNUMBER(E138),AND(E138&gt;=0,ABS(E138-ROUND(E138,2))&lt;0.00000001),FALSE)))),2,IF(OR(D138="",D138="Pendiente"),1,IF(F138&lt;&gt;"Sí",IF(F138="No",2,1),IF(NOT(AND(LEN(TRIM(G138&amp;""))&gt;0,TRIM(G138&amp;"")&lt;&gt;"Pendiente",TRIM(G138&amp;"")&lt;&gt;"Por confirmar",TRIM(G138&amp;"")&lt;&gt;"No consta",TRIM(G138&amp;"")&lt;&gt;"Desconocido",TRIM(G138&amp;"")&lt;&gt;"Sin confirmar",TRIM(G138&amp;"")&lt;&gt;"Por decidir",TRIM(G138&amp;"")&lt;&gt;"Por comprobar")),2,IF(D138="Incluido",IF(OR(LEN(TRIM(E138&amp;""))=0,IF(ISNUMBER(E138),E138=0,FALSE)),0,2),IF(IF(ISNUMBER(E138),AND(E138&gt;=0,ABS(E138-ROUND(E138,2))&lt;0.00000001),FALSE),0,1)))))))))),2)</f>
      </c>
      <c r="N138" s="33" t="n">
        <f>IF(ISNUMBER(M138),IF(M138=0,1,0),0)</f>
        <v>0</v>
      </c>
    </row>
    <row r="139" ht="70" customHeight="1">
      <c r="B139" s="35" t="n">
        <f>B35</f>
        <v>19</v>
      </c>
      <c r="C139" s="40">
        <f>IF(OR($F$35="No",AND($F$35="",$M$35=0)),"",C35)</f>
      </c>
      <c r="D139" s="37"/>
      <c r="E139" s="38"/>
      <c r="F139" s="37"/>
      <c r="G139" s="36"/>
      <c r="H139" s="39">
        <f>IFERROR(IF(AND(ISNUMBER(M139),M139=0),IF(D139="Incluido",0,E139),""),"")</f>
      </c>
      <c r="I139" s="40">
        <f>IF(NOT(ISNUMBER(M139)),"",IF(M139=2,"ROJO",IF(M139=1,"ÁMBAR","VERDE")))</f>
      </c>
      <c r="J139" s="40">
        <f>IFERROR(IF(NOT(ISNUMBER(M139)),"",IF(NOT($F$35="Sí"),"Decidimos si este concepto entra en el alcance común.",IF($M$35&gt;0,"Completamos el concepto común antes de consultar a la subcontrata.",IF(OR(NOT(OR(D139="",D139="Incluido",D139="Excluido",D139="Importe",D139="Pendiente")),NOT(OR(F139="",F139="Sí",F139="No",F139="Por confirmar")),NOT(IF(LEN(TRIM(E139&amp;""))=0,TRUE,IF(ISNUMBER(E139),AND(E139&gt;=0,ABS(E139-ROUND(E139,2))&lt;0.00000001),FALSE)))),"Revisamos opciones e importes numéricos, no negativos y con dos decimales.",IF(OR(D139="",D139="Pendiente"),"Falta aclarar cómo se cubre este concepto.",IF(F139&lt;&gt;"Sí","Confirmamos el mismo alcance, cantidad y calidad, incluida la cobertura adicional.",IF(NOT(AND(LEN(TRIM(G139&amp;""))&gt;0,TRIM(G139&amp;"")&lt;&gt;"Pendiente",TRIM(G139&amp;"")&lt;&gt;"Por confirmar",TRIM(G139&amp;"")&lt;&gt;"No consta",TRIM(G139&amp;"")&lt;&gt;"Desconocido",TRIM(G139&amp;"")&lt;&gt;"Sin confirmar",TRIM(G139&amp;"")&lt;&gt;"Por decidir",TRIM(G139&amp;"")&lt;&gt;"Por comprobar")),"Localizamos la inclusión o el coste de cobertura y quién lo asume.",IF(D139="Incluido",IF(M139=0,"Ya está en la base: adicional cero, sin duplicarlo.","Incluido y adicional positivo se contradicen."),IF(M139=0,"Adicional documentado fuera de la base; lo añadimos una vez.","Falta coste de cobertura explícito; vacío no significa cero."))))))))),"Hay una entrada con error. Corregimos el dato antes de cerrar la comprobación.")</f>
      </c>
      <c r="K139" s="40"/>
      <c r="L139" s="40">
        <f>IFERROR(IF(OR(NOT($D$10="Sí"),NOT($F$35="Sí"),$M$35&gt;0,OR(NOT(OR(D139="",D139="Incluido",D139="Excluido",D139="Importe",D139="Pendiente")),NOT(OR(F139="",F139="Sí",F139="No",F139="Por confirmar")),NOT(IF(LEN(TRIM(E139&amp;""))=0,TRUE,IF(ISNUMBER(E139),AND(E139&gt;=0,ABS(E139-ROUND(E139,2))&lt;0.00000001),FALSE)))),AND(ISNUMBER(M139),M139=0)),"",IF(OR(D139="",D139="Pendiente"),"¿Podéis aclarar si incluye "&amp;C35&amp;" ("&amp;E35&amp;" "&amp;D35&amp;")"&amp;" y en qué partida?",IF(F139&lt;&gt;"Sí","¿Podéis igualar el alcance, cantidad y calidad de "&amp;C35&amp;" ("&amp;E35&amp;" "&amp;D35&amp;")"&amp;" e indicar qué cambia y su importe adicional sin IVA?",IF(NOT(AND(LEN(TRIM(G139&amp;""))&gt;0,TRIM(G139&amp;"")&lt;&gt;"Pendiente",TRIM(G139&amp;"")&lt;&gt;"Por confirmar",TRIM(G139&amp;"")&lt;&gt;"No consta",TRIM(G139&amp;"")&lt;&gt;"Desconocido",TRIM(G139&amp;"")&lt;&gt;"Sin confirmar",TRIM(G139&amp;"")&lt;&gt;"Por decidir",TRIM(G139&amp;"")&lt;&gt;"Por comprobar")),"¿Dónde queda recogido "&amp;C35&amp;" ("&amp;E35&amp;" "&amp;D35&amp;")"&amp;" y quién cubre su alcance?",IF(AND(D139&lt;&gt;"Incluido",NOT(ISNUMBER(E139))),"¿Qué importe adicional sin IVA cubre "&amp;C35&amp;" ("&amp;E35&amp;" "&amp;D35&amp;")"&amp;" y quién lo asume?",IF(D139="Incluido","¿El importe de "&amp;C35&amp;" ("&amp;E35&amp;" "&amp;D35&amp;")"&amp;" ya está en la base o va aparte?","")))))),"Aclaramos los datos con error antes de copiar preguntas.")</f>
      </c>
      <c r="M139" s="33">
        <f>IFERROR(IF(NOT($D$10="Sí"),"",IF(OR($F$35="No",AND($F$35="",$M$35=0)),"",IF(NOT($F$35="Sí"),1,IF($M$35&gt;0,2,IF(OR(NOT(OR(D139="",D139="Incluido",D139="Excluido",D139="Importe",D139="Pendiente")),NOT(OR(F139="",F139="Sí",F139="No",F139="Por confirmar")),NOT(IF(LEN(TRIM(E139&amp;""))=0,TRUE,IF(ISNUMBER(E139),AND(E139&gt;=0,ABS(E139-ROUND(E139,2))&lt;0.00000001),FALSE)))),2,IF(OR(D139="",D139="Pendiente"),1,IF(F139&lt;&gt;"Sí",IF(F139="No",2,1),IF(NOT(AND(LEN(TRIM(G139&amp;""))&gt;0,TRIM(G139&amp;"")&lt;&gt;"Pendiente",TRIM(G139&amp;"")&lt;&gt;"Por confirmar",TRIM(G139&amp;"")&lt;&gt;"No consta",TRIM(G139&amp;"")&lt;&gt;"Desconocido",TRIM(G139&amp;"")&lt;&gt;"Sin confirmar",TRIM(G139&amp;"")&lt;&gt;"Por decidir",TRIM(G139&amp;"")&lt;&gt;"Por comprobar")),2,IF(D139="Incluido",IF(OR(LEN(TRIM(E139&amp;""))=0,IF(ISNUMBER(E139),E139=0,FALSE)),0,2),IF(IF(ISNUMBER(E139),AND(E139&gt;=0,ABS(E139-ROUND(E139,2))&lt;0.00000001),FALSE),0,1)))))))))),2)</f>
      </c>
      <c r="N139" s="33" t="n">
        <f>IF(ISNUMBER(M139),IF(M139=0,1,0),0)</f>
        <v>0</v>
      </c>
    </row>
    <row r="140" ht="70" customHeight="1">
      <c r="B140" s="35" t="n">
        <f>B36</f>
        <v>20</v>
      </c>
      <c r="C140" s="40">
        <f>IF(OR($F$36="No",AND($F$36="",$M$36=0)),"",C36)</f>
      </c>
      <c r="D140" s="37"/>
      <c r="E140" s="38"/>
      <c r="F140" s="37"/>
      <c r="G140" s="36"/>
      <c r="H140" s="39">
        <f>IFERROR(IF(AND(ISNUMBER(M140),M140=0),IF(D140="Incluido",0,E140),""),"")</f>
      </c>
      <c r="I140" s="40">
        <f>IF(NOT(ISNUMBER(M140)),"",IF(M140=2,"ROJO",IF(M140=1,"ÁMBAR","VERDE")))</f>
      </c>
      <c r="J140" s="40">
        <f>IFERROR(IF(NOT(ISNUMBER(M140)),"",IF(NOT($F$36="Sí"),"Decidimos si este concepto entra en el alcance común.",IF($M$36&gt;0,"Completamos el concepto común antes de consultar a la subcontrata.",IF(OR(NOT(OR(D140="",D140="Incluido",D140="Excluido",D140="Importe",D140="Pendiente")),NOT(OR(F140="",F140="Sí",F140="No",F140="Por confirmar")),NOT(IF(LEN(TRIM(E140&amp;""))=0,TRUE,IF(ISNUMBER(E140),AND(E140&gt;=0,ABS(E140-ROUND(E140,2))&lt;0.00000001),FALSE)))),"Revisamos opciones e importes numéricos, no negativos y con dos decimales.",IF(OR(D140="",D140="Pendiente"),"Falta aclarar cómo se cubre este concepto.",IF(F140&lt;&gt;"Sí","Confirmamos el mismo alcance, cantidad y calidad, incluida la cobertura adicional.",IF(NOT(AND(LEN(TRIM(G140&amp;""))&gt;0,TRIM(G140&amp;"")&lt;&gt;"Pendiente",TRIM(G140&amp;"")&lt;&gt;"Por confirmar",TRIM(G140&amp;"")&lt;&gt;"No consta",TRIM(G140&amp;"")&lt;&gt;"Desconocido",TRIM(G140&amp;"")&lt;&gt;"Sin confirmar",TRIM(G140&amp;"")&lt;&gt;"Por decidir",TRIM(G140&amp;"")&lt;&gt;"Por comprobar")),"Localizamos la inclusión o el coste de cobertura y quién lo asume.",IF(D140="Incluido",IF(M140=0,"Ya está en la base: adicional cero, sin duplicarlo.","Incluido y adicional positivo se contradicen."),IF(M140=0,"Adicional documentado fuera de la base; lo añadimos una vez.","Falta coste de cobertura explícito; vacío no significa cero."))))))))),"Hay una entrada con error. Corregimos el dato antes de cerrar la comprobación.")</f>
      </c>
      <c r="K140" s="40"/>
      <c r="L140" s="40">
        <f>IFERROR(IF(OR(NOT($D$10="Sí"),NOT($F$36="Sí"),$M$36&gt;0,OR(NOT(OR(D140="",D140="Incluido",D140="Excluido",D140="Importe",D140="Pendiente")),NOT(OR(F140="",F140="Sí",F140="No",F140="Por confirmar")),NOT(IF(LEN(TRIM(E140&amp;""))=0,TRUE,IF(ISNUMBER(E140),AND(E140&gt;=0,ABS(E140-ROUND(E140,2))&lt;0.00000001),FALSE)))),AND(ISNUMBER(M140),M140=0)),"",IF(OR(D140="",D140="Pendiente"),"¿Podéis aclarar si incluye "&amp;C36&amp;" ("&amp;E36&amp;" "&amp;D36&amp;")"&amp;" y en qué partida?",IF(F140&lt;&gt;"Sí","¿Podéis igualar el alcance, cantidad y calidad de "&amp;C36&amp;" ("&amp;E36&amp;" "&amp;D36&amp;")"&amp;" e indicar qué cambia y su importe adicional sin IVA?",IF(NOT(AND(LEN(TRIM(G140&amp;""))&gt;0,TRIM(G140&amp;"")&lt;&gt;"Pendiente",TRIM(G140&amp;"")&lt;&gt;"Por confirmar",TRIM(G140&amp;"")&lt;&gt;"No consta",TRIM(G140&amp;"")&lt;&gt;"Desconocido",TRIM(G140&amp;"")&lt;&gt;"Sin confirmar",TRIM(G140&amp;"")&lt;&gt;"Por decidir",TRIM(G140&amp;"")&lt;&gt;"Por comprobar")),"¿Dónde queda recogido "&amp;C36&amp;" ("&amp;E36&amp;" "&amp;D36&amp;")"&amp;" y quién cubre su alcance?",IF(AND(D140&lt;&gt;"Incluido",NOT(ISNUMBER(E140))),"¿Qué importe adicional sin IVA cubre "&amp;C36&amp;" ("&amp;E36&amp;" "&amp;D36&amp;")"&amp;" y quién lo asume?",IF(D140="Incluido","¿El importe de "&amp;C36&amp;" ("&amp;E36&amp;" "&amp;D36&amp;")"&amp;" ya está en la base o va aparte?","")))))),"Aclaramos los datos con error antes de copiar preguntas.")</f>
      </c>
      <c r="M140" s="33">
        <f>IFERROR(IF(NOT($D$10="Sí"),"",IF(OR($F$36="No",AND($F$36="",$M$36=0)),"",IF(NOT($F$36="Sí"),1,IF($M$36&gt;0,2,IF(OR(NOT(OR(D140="",D140="Incluido",D140="Excluido",D140="Importe",D140="Pendiente")),NOT(OR(F140="",F140="Sí",F140="No",F140="Por confirmar")),NOT(IF(LEN(TRIM(E140&amp;""))=0,TRUE,IF(ISNUMBER(E140),AND(E140&gt;=0,ABS(E140-ROUND(E140,2))&lt;0.00000001),FALSE)))),2,IF(OR(D140="",D140="Pendiente"),1,IF(F140&lt;&gt;"Sí",IF(F140="No",2,1),IF(NOT(AND(LEN(TRIM(G140&amp;""))&gt;0,TRIM(G140&amp;"")&lt;&gt;"Pendiente",TRIM(G140&amp;"")&lt;&gt;"Por confirmar",TRIM(G140&amp;"")&lt;&gt;"No consta",TRIM(G140&amp;"")&lt;&gt;"Desconocido",TRIM(G140&amp;"")&lt;&gt;"Sin confirmar",TRIM(G140&amp;"")&lt;&gt;"Por decidir",TRIM(G140&amp;"")&lt;&gt;"Por comprobar")),2,IF(D140="Incluido",IF(OR(LEN(TRIM(E140&amp;""))=0,IF(ISNUMBER(E140),E140=0,FALSE)),0,2),IF(IF(ISNUMBER(E140),AND(E140&gt;=0,ABS(E140-ROUND(E140,2))&lt;0.00000001),FALSE),0,1)))))))))),2)</f>
      </c>
      <c r="N140" s="33" t="n">
        <f>IF(ISNUMBER(M140),IF(M140=0,1,0),0)</f>
        <v>0</v>
      </c>
    </row>
    <row r="141" ht="22" customHeight="1"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</row>
    <row r="142" ht="22" customHeight="1"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</row>
    <row r="143" ht="22" customHeight="1"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</row>
    <row r="144" ht="25" customHeight="1">
      <c r="B144" s="42" t="str">
        <f>"Oferta 5"&amp;IF(LEN(TRIM(C11&amp;""))&gt;0," · "&amp;C11," · sin activar")</f>
        <v>Oferta 5 · sin activar</v>
      </c>
      <c r="C144" s="42"/>
      <c r="D144" s="42"/>
      <c r="E144" s="42"/>
      <c r="F144" s="42"/>
      <c r="G144" s="42"/>
      <c r="H144" s="42"/>
      <c r="I144" s="42"/>
      <c r="J144" s="42"/>
      <c r="K144" s="42"/>
      <c r="L144" s="42"/>
    </row>
    <row r="145" ht="24" customHeight="1">
      <c r="B145" s="32" t="str">
        <v>Incluido: ya está en la base, sin volver a añadirlo. Importe: va fuera de esa base. Excluido: necesitamos cobertura documentada, su coste y quién la asume. Solo confirmamos el alcance cuando queda igualado.</v>
      </c>
      <c r="C145" s="32"/>
      <c r="D145" s="32"/>
      <c r="E145" s="32"/>
      <c r="F145" s="32"/>
      <c r="G145" s="32"/>
      <c r="H145" s="32"/>
      <c r="I145" s="32"/>
      <c r="J145" s="32"/>
      <c r="K145" s="32"/>
      <c r="L145" s="32"/>
    </row>
    <row r="146" ht="45" customHeight="1">
      <c r="B146" s="34" t="str">
        <v>ID</v>
      </c>
      <c r="C146" s="34" t="str">
        <v>Concepto común</v>
      </c>
      <c r="D146" s="34" t="str">
        <v>Estado</v>
      </c>
      <c r="E146" s="34" t="str">
        <v>Adicional sin IVA</v>
      </c>
      <c r="F146" s="34" t="str">
        <v>¿Alcance igualado?</v>
      </c>
      <c r="G146" s="34" t="str">
        <v>Documento, partida y quién cubre</v>
      </c>
      <c r="H146" s="34" t="str">
        <v>Adicional computable</v>
      </c>
      <c r="I146" s="34" t="str">
        <v>Semáforo</v>
      </c>
      <c r="J146" s="34" t="str">
        <v>Qué comprobamos</v>
      </c>
      <c r="K146" s="34" t="str"/>
      <c r="L146" s="34" t="str">
        <v>Pregunta para la subcontrata</v>
      </c>
    </row>
    <row r="147" ht="70" customHeight="1">
      <c r="B147" s="35" t="n">
        <f>B17</f>
        <v>1</v>
      </c>
      <c r="C147" s="40" t="str">
        <f>IF(OR($F$17="No",AND($F$17="",$M$17=0)),"",C17)</f>
        <v>Ejemplo · estructura por 1 m²</v>
      </c>
      <c r="D147" s="37"/>
      <c r="E147" s="38"/>
      <c r="F147" s="37"/>
      <c r="G147" s="36"/>
      <c r="H147" s="39">
        <f>IFERROR(IF(AND(ISNUMBER(M147),M147=0),IF(D147="Incluido",0,E147),""),"")</f>
      </c>
      <c r="I147" s="40">
        <f>IF(NOT(ISNUMBER(M147)),"",IF(M147=2,"ROJO",IF(M147=1,"ÁMBAR","VERDE")))</f>
      </c>
      <c r="J147" s="40">
        <f>IFERROR(IF(NOT(ISNUMBER(M147)),"",IF(NOT($F$17="Sí"),"Decidimos si este concepto entra en el alcance común.",IF($M$17&gt;0,"Completamos el concepto común antes de consultar a la subcontrata.",IF(OR(NOT(OR(D147="",D147="Incluido",D147="Excluido",D147="Importe",D147="Pendiente")),NOT(OR(F147="",F147="Sí",F147="No",F147="Por confirmar")),NOT(IF(LEN(TRIM(E147&amp;""))=0,TRUE,IF(ISNUMBER(E147),AND(E147&gt;=0,ABS(E147-ROUND(E147,2))&lt;0.00000001),FALSE)))),"Revisamos opciones e importes numéricos, no negativos y con dos decimales.",IF(OR(D147="",D147="Pendiente"),"Falta aclarar cómo se cubre este concepto.",IF(F147&lt;&gt;"Sí","Confirmamos el mismo alcance, cantidad y calidad, incluida la cobertura adicional.",IF(NOT(AND(LEN(TRIM(G147&amp;""))&gt;0,TRIM(G147&amp;"")&lt;&gt;"Pendiente",TRIM(G147&amp;"")&lt;&gt;"Por confirmar",TRIM(G147&amp;"")&lt;&gt;"No consta",TRIM(G147&amp;"")&lt;&gt;"Desconocido",TRIM(G147&amp;"")&lt;&gt;"Sin confirmar",TRIM(G147&amp;"")&lt;&gt;"Por decidir",TRIM(G147&amp;"")&lt;&gt;"Por comprobar")),"Localizamos la inclusión o el coste de cobertura y quién lo asume.",IF(D147="Incluido",IF(M147=0,"Ya está en la base: adicional cero, sin duplicarlo.","Incluido y adicional positivo se contradicen."),IF(M147=0,"Adicional documentado fuera de la base; lo añadimos una vez.","Falta coste de cobertura explícito; vacío no significa cero."))))))))),"Hay una entrada con error. Corregimos el dato antes de cerrar la comprobación.")</f>
      </c>
      <c r="K147" s="40"/>
      <c r="L147" s="40">
        <f>IFERROR(IF(OR(NOT($D$11="Sí"),NOT($F$17="Sí"),$M$17&gt;0,OR(NOT(OR(D147="",D147="Incluido",D147="Excluido",D147="Importe",D147="Pendiente")),NOT(OR(F147="",F147="Sí",F147="No",F147="Por confirmar")),NOT(IF(LEN(TRIM(E147&amp;""))=0,TRUE,IF(ISNUMBER(E147),AND(E147&gt;=0,ABS(E147-ROUND(E147,2))&lt;0.00000001),FALSE)))),AND(ISNUMBER(M147),M147=0)),"",IF(OR(D147="",D147="Pendiente"),"¿Podéis aclarar si incluye "&amp;C17&amp;" ("&amp;E17&amp;" "&amp;D17&amp;")"&amp;" y en qué partida?",IF(F147&lt;&gt;"Sí","¿Podéis igualar el alcance, cantidad y calidad de "&amp;C17&amp;" ("&amp;E17&amp;" "&amp;D17&amp;")"&amp;" e indicar qué cambia y su importe adicional sin IVA?",IF(NOT(AND(LEN(TRIM(G147&amp;""))&gt;0,TRIM(G147&amp;"")&lt;&gt;"Pendiente",TRIM(G147&amp;"")&lt;&gt;"Por confirmar",TRIM(G147&amp;"")&lt;&gt;"No consta",TRIM(G147&amp;"")&lt;&gt;"Desconocido",TRIM(G147&amp;"")&lt;&gt;"Sin confirmar",TRIM(G147&amp;"")&lt;&gt;"Por decidir",TRIM(G147&amp;"")&lt;&gt;"Por comprobar")),"¿Dónde queda recogido "&amp;C17&amp;" ("&amp;E17&amp;" "&amp;D17&amp;")"&amp;" y quién cubre su alcance?",IF(AND(D147&lt;&gt;"Incluido",NOT(ISNUMBER(E147))),"¿Qué importe adicional sin IVA cubre "&amp;C17&amp;" ("&amp;E17&amp;" "&amp;D17&amp;")"&amp;" y quién lo asume?",IF(D147="Incluido","¿El importe de "&amp;C17&amp;" ("&amp;E17&amp;" "&amp;D17&amp;")"&amp;" ya está en la base o va aparte?","")))))),"Aclaramos los datos con error antes de copiar preguntas.")</f>
      </c>
      <c r="M147" s="33">
        <f>IFERROR(IF(NOT($D$11="Sí"),"",IF(OR($F$17="No",AND($F$17="",$M$17=0)),"",IF(NOT($F$17="Sí"),1,IF($M$17&gt;0,2,IF(OR(NOT(OR(D147="",D147="Incluido",D147="Excluido",D147="Importe",D147="Pendiente")),NOT(OR(F147="",F147="Sí",F147="No",F147="Por confirmar")),NOT(IF(LEN(TRIM(E147&amp;""))=0,TRUE,IF(ISNUMBER(E147),AND(E147&gt;=0,ABS(E147-ROUND(E147,2))&lt;0.00000001),FALSE)))),2,IF(OR(D147="",D147="Pendiente"),1,IF(F147&lt;&gt;"Sí",IF(F147="No",2,1),IF(NOT(AND(LEN(TRIM(G147&amp;""))&gt;0,TRIM(G147&amp;"")&lt;&gt;"Pendiente",TRIM(G147&amp;"")&lt;&gt;"Por confirmar",TRIM(G147&amp;"")&lt;&gt;"No consta",TRIM(G147&amp;"")&lt;&gt;"Desconocido",TRIM(G147&amp;"")&lt;&gt;"Sin confirmar",TRIM(G147&amp;"")&lt;&gt;"Por decidir",TRIM(G147&amp;"")&lt;&gt;"Por comprobar")),2,IF(D147="Incluido",IF(OR(LEN(TRIM(E147&amp;""))=0,IF(ISNUMBER(E147),E147=0,FALSE)),0,2),IF(IF(ISNUMBER(E147),AND(E147&gt;=0,ABS(E147-ROUND(E147,2))&lt;0.00000001),FALSE),0,1)))))))))),2)</f>
      </c>
      <c r="N147" s="33" t="n">
        <f>IF(ISNUMBER(M147),IF(M147=0,1,0),0)</f>
        <v>0</v>
      </c>
    </row>
    <row r="148" ht="70" customHeight="1">
      <c r="B148" s="35" t="n">
        <f>B18</f>
        <v>2</v>
      </c>
      <c r="C148" s="40" t="str">
        <f>IF(OR($F$18="No",AND($F$18="",$M$18=0)),"",C18)</f>
        <v>Ejemplo · bombeo compatible</v>
      </c>
      <c r="D148" s="37"/>
      <c r="E148" s="38"/>
      <c r="F148" s="37"/>
      <c r="G148" s="36"/>
      <c r="H148" s="39">
        <f>IFERROR(IF(AND(ISNUMBER(M148),M148=0),IF(D148="Incluido",0,E148),""),"")</f>
      </c>
      <c r="I148" s="40">
        <f>IF(NOT(ISNUMBER(M148)),"",IF(M148=2,"ROJO",IF(M148=1,"ÁMBAR","VERDE")))</f>
      </c>
      <c r="J148" s="40">
        <f>IFERROR(IF(NOT(ISNUMBER(M148)),"",IF(NOT($F$18="Sí"),"Decidimos si este concepto entra en el alcance común.",IF($M$18&gt;0,"Completamos el concepto común antes de consultar a la subcontrata.",IF(OR(NOT(OR(D148="",D148="Incluido",D148="Excluido",D148="Importe",D148="Pendiente")),NOT(OR(F148="",F148="Sí",F148="No",F148="Por confirmar")),NOT(IF(LEN(TRIM(E148&amp;""))=0,TRUE,IF(ISNUMBER(E148),AND(E148&gt;=0,ABS(E148-ROUND(E148,2))&lt;0.00000001),FALSE)))),"Revisamos opciones e importes numéricos, no negativos y con dos decimales.",IF(OR(D148="",D148="Pendiente"),"Falta aclarar cómo se cubre este concepto.",IF(F148&lt;&gt;"Sí","Confirmamos el mismo alcance, cantidad y calidad, incluida la cobertura adicional.",IF(NOT(AND(LEN(TRIM(G148&amp;""))&gt;0,TRIM(G148&amp;"")&lt;&gt;"Pendiente",TRIM(G148&amp;"")&lt;&gt;"Por confirmar",TRIM(G148&amp;"")&lt;&gt;"No consta",TRIM(G148&amp;"")&lt;&gt;"Desconocido",TRIM(G148&amp;"")&lt;&gt;"Sin confirmar",TRIM(G148&amp;"")&lt;&gt;"Por decidir",TRIM(G148&amp;"")&lt;&gt;"Por comprobar")),"Localizamos la inclusión o el coste de cobertura y quién lo asume.",IF(D148="Incluido",IF(M148=0,"Ya está en la base: adicional cero, sin duplicarlo.","Incluido y adicional positivo se contradicen."),IF(M148=0,"Adicional documentado fuera de la base; lo añadimos una vez.","Falta coste de cobertura explícito; vacío no significa cero."))))))))),"Hay una entrada con error. Corregimos el dato antes de cerrar la comprobación.")</f>
      </c>
      <c r="K148" s="40"/>
      <c r="L148" s="40">
        <f>IFERROR(IF(OR(NOT($D$11="Sí"),NOT($F$18="Sí"),$M$18&gt;0,OR(NOT(OR(D148="",D148="Incluido",D148="Excluido",D148="Importe",D148="Pendiente")),NOT(OR(F148="",F148="Sí",F148="No",F148="Por confirmar")),NOT(IF(LEN(TRIM(E148&amp;""))=0,TRUE,IF(ISNUMBER(E148),AND(E148&gt;=0,ABS(E148-ROUND(E148,2))&lt;0.00000001),FALSE)))),AND(ISNUMBER(M148),M148=0)),"",IF(OR(D148="",D148="Pendiente"),"¿Podéis aclarar si incluye "&amp;C18&amp;" ("&amp;E18&amp;" "&amp;D18&amp;")"&amp;" y en qué partida?",IF(F148&lt;&gt;"Sí","¿Podéis igualar el alcance, cantidad y calidad de "&amp;C18&amp;" ("&amp;E18&amp;" "&amp;D18&amp;")"&amp;" e indicar qué cambia y su importe adicional sin IVA?",IF(NOT(AND(LEN(TRIM(G148&amp;""))&gt;0,TRIM(G148&amp;"")&lt;&gt;"Pendiente",TRIM(G148&amp;"")&lt;&gt;"Por confirmar",TRIM(G148&amp;"")&lt;&gt;"No consta",TRIM(G148&amp;"")&lt;&gt;"Desconocido",TRIM(G148&amp;"")&lt;&gt;"Sin confirmar",TRIM(G148&amp;"")&lt;&gt;"Por decidir",TRIM(G148&amp;"")&lt;&gt;"Por comprobar")),"¿Dónde queda recogido "&amp;C18&amp;" ("&amp;E18&amp;" "&amp;D18&amp;")"&amp;" y quién cubre su alcance?",IF(AND(D148&lt;&gt;"Incluido",NOT(ISNUMBER(E148))),"¿Qué importe adicional sin IVA cubre "&amp;C18&amp;" ("&amp;E18&amp;" "&amp;D18&amp;")"&amp;" y quién lo asume?",IF(D148="Incluido","¿El importe de "&amp;C18&amp;" ("&amp;E18&amp;" "&amp;D18&amp;")"&amp;" ya está en la base o va aparte?","")))))),"Aclaramos los datos con error antes de copiar preguntas.")</f>
      </c>
      <c r="M148" s="33">
        <f>IFERROR(IF(NOT($D$11="Sí"),"",IF(OR($F$18="No",AND($F$18="",$M$18=0)),"",IF(NOT($F$18="Sí"),1,IF($M$18&gt;0,2,IF(OR(NOT(OR(D148="",D148="Incluido",D148="Excluido",D148="Importe",D148="Pendiente")),NOT(OR(F148="",F148="Sí",F148="No",F148="Por confirmar")),NOT(IF(LEN(TRIM(E148&amp;""))=0,TRUE,IF(ISNUMBER(E148),AND(E148&gt;=0,ABS(E148-ROUND(E148,2))&lt;0.00000001),FALSE)))),2,IF(OR(D148="",D148="Pendiente"),1,IF(F148&lt;&gt;"Sí",IF(F148="No",2,1),IF(NOT(AND(LEN(TRIM(G148&amp;""))&gt;0,TRIM(G148&amp;"")&lt;&gt;"Pendiente",TRIM(G148&amp;"")&lt;&gt;"Por confirmar",TRIM(G148&amp;"")&lt;&gt;"No consta",TRIM(G148&amp;"")&lt;&gt;"Desconocido",TRIM(G148&amp;"")&lt;&gt;"Sin confirmar",TRIM(G148&amp;"")&lt;&gt;"Por decidir",TRIM(G148&amp;"")&lt;&gt;"Por comprobar")),2,IF(D148="Incluido",IF(OR(LEN(TRIM(E148&amp;""))=0,IF(ISNUMBER(E148),E148=0,FALSE)),0,2),IF(IF(ISNUMBER(E148),AND(E148&gt;=0,ABS(E148-ROUND(E148,2))&lt;0.00000001),FALSE),0,1)))))))))),2)</f>
      </c>
      <c r="N148" s="33" t="n">
        <f>IF(ISNUMBER(M148),IF(M148=0,1,0),0)</f>
        <v>0</v>
      </c>
    </row>
    <row r="149" ht="70" customHeight="1">
      <c r="B149" s="35" t="n">
        <f>B19</f>
        <v>3</v>
      </c>
      <c r="C149" s="40">
        <f>IF(OR($F$19="No",AND($F$19="",$M$19=0)),"",C19)</f>
      </c>
      <c r="D149" s="37"/>
      <c r="E149" s="38"/>
      <c r="F149" s="37"/>
      <c r="G149" s="36"/>
      <c r="H149" s="39">
        <f>IFERROR(IF(AND(ISNUMBER(M149),M149=0),IF(D149="Incluido",0,E149),""),"")</f>
      </c>
      <c r="I149" s="40">
        <f>IF(NOT(ISNUMBER(M149)),"",IF(M149=2,"ROJO",IF(M149=1,"ÁMBAR","VERDE")))</f>
      </c>
      <c r="J149" s="40">
        <f>IFERROR(IF(NOT(ISNUMBER(M149)),"",IF(NOT($F$19="Sí"),"Decidimos si este concepto entra en el alcance común.",IF($M$19&gt;0,"Completamos el concepto común antes de consultar a la subcontrata.",IF(OR(NOT(OR(D149="",D149="Incluido",D149="Excluido",D149="Importe",D149="Pendiente")),NOT(OR(F149="",F149="Sí",F149="No",F149="Por confirmar")),NOT(IF(LEN(TRIM(E149&amp;""))=0,TRUE,IF(ISNUMBER(E149),AND(E149&gt;=0,ABS(E149-ROUND(E149,2))&lt;0.00000001),FALSE)))),"Revisamos opciones e importes numéricos, no negativos y con dos decimales.",IF(OR(D149="",D149="Pendiente"),"Falta aclarar cómo se cubre este concepto.",IF(F149&lt;&gt;"Sí","Confirmamos el mismo alcance, cantidad y calidad, incluida la cobertura adicional.",IF(NOT(AND(LEN(TRIM(G149&amp;""))&gt;0,TRIM(G149&amp;"")&lt;&gt;"Pendiente",TRIM(G149&amp;"")&lt;&gt;"Por confirmar",TRIM(G149&amp;"")&lt;&gt;"No consta",TRIM(G149&amp;"")&lt;&gt;"Desconocido",TRIM(G149&amp;"")&lt;&gt;"Sin confirmar",TRIM(G149&amp;"")&lt;&gt;"Por decidir",TRIM(G149&amp;"")&lt;&gt;"Por comprobar")),"Localizamos la inclusión o el coste de cobertura y quién lo asume.",IF(D149="Incluido",IF(M149=0,"Ya está en la base: adicional cero, sin duplicarlo.","Incluido y adicional positivo se contradicen."),IF(M149=0,"Adicional documentado fuera de la base; lo añadimos una vez.","Falta coste de cobertura explícito; vacío no significa cero."))))))))),"Hay una entrada con error. Corregimos el dato antes de cerrar la comprobación.")</f>
      </c>
      <c r="K149" s="40"/>
      <c r="L149" s="40">
        <f>IFERROR(IF(OR(NOT($D$11="Sí"),NOT($F$19="Sí"),$M$19&gt;0,OR(NOT(OR(D149="",D149="Incluido",D149="Excluido",D149="Importe",D149="Pendiente")),NOT(OR(F149="",F149="Sí",F149="No",F149="Por confirmar")),NOT(IF(LEN(TRIM(E149&amp;""))=0,TRUE,IF(ISNUMBER(E149),AND(E149&gt;=0,ABS(E149-ROUND(E149,2))&lt;0.00000001),FALSE)))),AND(ISNUMBER(M149),M149=0)),"",IF(OR(D149="",D149="Pendiente"),"¿Podéis aclarar si incluye "&amp;C19&amp;" ("&amp;E19&amp;" "&amp;D19&amp;")"&amp;" y en qué partida?",IF(F149&lt;&gt;"Sí","¿Podéis igualar el alcance, cantidad y calidad de "&amp;C19&amp;" ("&amp;E19&amp;" "&amp;D19&amp;")"&amp;" e indicar qué cambia y su importe adicional sin IVA?",IF(NOT(AND(LEN(TRIM(G149&amp;""))&gt;0,TRIM(G149&amp;"")&lt;&gt;"Pendiente",TRIM(G149&amp;"")&lt;&gt;"Por confirmar",TRIM(G149&amp;"")&lt;&gt;"No consta",TRIM(G149&amp;"")&lt;&gt;"Desconocido",TRIM(G149&amp;"")&lt;&gt;"Sin confirmar",TRIM(G149&amp;"")&lt;&gt;"Por decidir",TRIM(G149&amp;"")&lt;&gt;"Por comprobar")),"¿Dónde queda recogido "&amp;C19&amp;" ("&amp;E19&amp;" "&amp;D19&amp;")"&amp;" y quién cubre su alcance?",IF(AND(D149&lt;&gt;"Incluido",NOT(ISNUMBER(E149))),"¿Qué importe adicional sin IVA cubre "&amp;C19&amp;" ("&amp;E19&amp;" "&amp;D19&amp;")"&amp;" y quién lo asume?",IF(D149="Incluido","¿El importe de "&amp;C19&amp;" ("&amp;E19&amp;" "&amp;D19&amp;")"&amp;" ya está en la base o va aparte?","")))))),"Aclaramos los datos con error antes de copiar preguntas.")</f>
      </c>
      <c r="M149" s="33">
        <f>IFERROR(IF(NOT($D$11="Sí"),"",IF(OR($F$19="No",AND($F$19="",$M$19=0)),"",IF(NOT($F$19="Sí"),1,IF($M$19&gt;0,2,IF(OR(NOT(OR(D149="",D149="Incluido",D149="Excluido",D149="Importe",D149="Pendiente")),NOT(OR(F149="",F149="Sí",F149="No",F149="Por confirmar")),NOT(IF(LEN(TRIM(E149&amp;""))=0,TRUE,IF(ISNUMBER(E149),AND(E149&gt;=0,ABS(E149-ROUND(E149,2))&lt;0.00000001),FALSE)))),2,IF(OR(D149="",D149="Pendiente"),1,IF(F149&lt;&gt;"Sí",IF(F149="No",2,1),IF(NOT(AND(LEN(TRIM(G149&amp;""))&gt;0,TRIM(G149&amp;"")&lt;&gt;"Pendiente",TRIM(G149&amp;"")&lt;&gt;"Por confirmar",TRIM(G149&amp;"")&lt;&gt;"No consta",TRIM(G149&amp;"")&lt;&gt;"Desconocido",TRIM(G149&amp;"")&lt;&gt;"Sin confirmar",TRIM(G149&amp;"")&lt;&gt;"Por decidir",TRIM(G149&amp;"")&lt;&gt;"Por comprobar")),2,IF(D149="Incluido",IF(OR(LEN(TRIM(E149&amp;""))=0,IF(ISNUMBER(E149),E149=0,FALSE)),0,2),IF(IF(ISNUMBER(E149),AND(E149&gt;=0,ABS(E149-ROUND(E149,2))&lt;0.00000001),FALSE),0,1)))))))))),2)</f>
      </c>
      <c r="N149" s="33" t="n">
        <f>IF(ISNUMBER(M149),IF(M149=0,1,0),0)</f>
        <v>0</v>
      </c>
    </row>
    <row r="150" ht="70" customHeight="1">
      <c r="B150" s="35" t="n">
        <f>B20</f>
        <v>4</v>
      </c>
      <c r="C150" s="40">
        <f>IF(OR($F$20="No",AND($F$20="",$M$20=0)),"",C20)</f>
      </c>
      <c r="D150" s="37"/>
      <c r="E150" s="38"/>
      <c r="F150" s="37"/>
      <c r="G150" s="36"/>
      <c r="H150" s="39">
        <f>IFERROR(IF(AND(ISNUMBER(M150),M150=0),IF(D150="Incluido",0,E150),""),"")</f>
      </c>
      <c r="I150" s="40">
        <f>IF(NOT(ISNUMBER(M150)),"",IF(M150=2,"ROJO",IF(M150=1,"ÁMBAR","VERDE")))</f>
      </c>
      <c r="J150" s="40">
        <f>IFERROR(IF(NOT(ISNUMBER(M150)),"",IF(NOT($F$20="Sí"),"Decidimos si este concepto entra en el alcance común.",IF($M$20&gt;0,"Completamos el concepto común antes de consultar a la subcontrata.",IF(OR(NOT(OR(D150="",D150="Incluido",D150="Excluido",D150="Importe",D150="Pendiente")),NOT(OR(F150="",F150="Sí",F150="No",F150="Por confirmar")),NOT(IF(LEN(TRIM(E150&amp;""))=0,TRUE,IF(ISNUMBER(E150),AND(E150&gt;=0,ABS(E150-ROUND(E150,2))&lt;0.00000001),FALSE)))),"Revisamos opciones e importes numéricos, no negativos y con dos decimales.",IF(OR(D150="",D150="Pendiente"),"Falta aclarar cómo se cubre este concepto.",IF(F150&lt;&gt;"Sí","Confirmamos el mismo alcance, cantidad y calidad, incluida la cobertura adicional.",IF(NOT(AND(LEN(TRIM(G150&amp;""))&gt;0,TRIM(G150&amp;"")&lt;&gt;"Pendiente",TRIM(G150&amp;"")&lt;&gt;"Por confirmar",TRIM(G150&amp;"")&lt;&gt;"No consta",TRIM(G150&amp;"")&lt;&gt;"Desconocido",TRIM(G150&amp;"")&lt;&gt;"Sin confirmar",TRIM(G150&amp;"")&lt;&gt;"Por decidir",TRIM(G150&amp;"")&lt;&gt;"Por comprobar")),"Localizamos la inclusión o el coste de cobertura y quién lo asume.",IF(D150="Incluido",IF(M150=0,"Ya está en la base: adicional cero, sin duplicarlo.","Incluido y adicional positivo se contradicen."),IF(M150=0,"Adicional documentado fuera de la base; lo añadimos una vez.","Falta coste de cobertura explícito; vacío no significa cero."))))))))),"Hay una entrada con error. Corregimos el dato antes de cerrar la comprobación.")</f>
      </c>
      <c r="K150" s="40"/>
      <c r="L150" s="40">
        <f>IFERROR(IF(OR(NOT($D$11="Sí"),NOT($F$20="Sí"),$M$20&gt;0,OR(NOT(OR(D150="",D150="Incluido",D150="Excluido",D150="Importe",D150="Pendiente")),NOT(OR(F150="",F150="Sí",F150="No",F150="Por confirmar")),NOT(IF(LEN(TRIM(E150&amp;""))=0,TRUE,IF(ISNUMBER(E150),AND(E150&gt;=0,ABS(E150-ROUND(E150,2))&lt;0.00000001),FALSE)))),AND(ISNUMBER(M150),M150=0)),"",IF(OR(D150="",D150="Pendiente"),"¿Podéis aclarar si incluye "&amp;C20&amp;" ("&amp;E20&amp;" "&amp;D20&amp;")"&amp;" y en qué partida?",IF(F150&lt;&gt;"Sí","¿Podéis igualar el alcance, cantidad y calidad de "&amp;C20&amp;" ("&amp;E20&amp;" "&amp;D20&amp;")"&amp;" e indicar qué cambia y su importe adicional sin IVA?",IF(NOT(AND(LEN(TRIM(G150&amp;""))&gt;0,TRIM(G150&amp;"")&lt;&gt;"Pendiente",TRIM(G150&amp;"")&lt;&gt;"Por confirmar",TRIM(G150&amp;"")&lt;&gt;"No consta",TRIM(G150&amp;"")&lt;&gt;"Desconocido",TRIM(G150&amp;"")&lt;&gt;"Sin confirmar",TRIM(G150&amp;"")&lt;&gt;"Por decidir",TRIM(G150&amp;"")&lt;&gt;"Por comprobar")),"¿Dónde queda recogido "&amp;C20&amp;" ("&amp;E20&amp;" "&amp;D20&amp;")"&amp;" y quién cubre su alcance?",IF(AND(D150&lt;&gt;"Incluido",NOT(ISNUMBER(E150))),"¿Qué importe adicional sin IVA cubre "&amp;C20&amp;" ("&amp;E20&amp;" "&amp;D20&amp;")"&amp;" y quién lo asume?",IF(D150="Incluido","¿El importe de "&amp;C20&amp;" ("&amp;E20&amp;" "&amp;D20&amp;")"&amp;" ya está en la base o va aparte?","")))))),"Aclaramos los datos con error antes de copiar preguntas.")</f>
      </c>
      <c r="M150" s="33">
        <f>IFERROR(IF(NOT($D$11="Sí"),"",IF(OR($F$20="No",AND($F$20="",$M$20=0)),"",IF(NOT($F$20="Sí"),1,IF($M$20&gt;0,2,IF(OR(NOT(OR(D150="",D150="Incluido",D150="Excluido",D150="Importe",D150="Pendiente")),NOT(OR(F150="",F150="Sí",F150="No",F150="Por confirmar")),NOT(IF(LEN(TRIM(E150&amp;""))=0,TRUE,IF(ISNUMBER(E150),AND(E150&gt;=0,ABS(E150-ROUND(E150,2))&lt;0.00000001),FALSE)))),2,IF(OR(D150="",D150="Pendiente"),1,IF(F150&lt;&gt;"Sí",IF(F150="No",2,1),IF(NOT(AND(LEN(TRIM(G150&amp;""))&gt;0,TRIM(G150&amp;"")&lt;&gt;"Pendiente",TRIM(G150&amp;"")&lt;&gt;"Por confirmar",TRIM(G150&amp;"")&lt;&gt;"No consta",TRIM(G150&amp;"")&lt;&gt;"Desconocido",TRIM(G150&amp;"")&lt;&gt;"Sin confirmar",TRIM(G150&amp;"")&lt;&gt;"Por decidir",TRIM(G150&amp;"")&lt;&gt;"Por comprobar")),2,IF(D150="Incluido",IF(OR(LEN(TRIM(E150&amp;""))=0,IF(ISNUMBER(E150),E150=0,FALSE)),0,2),IF(IF(ISNUMBER(E150),AND(E150&gt;=0,ABS(E150-ROUND(E150,2))&lt;0.00000001),FALSE),0,1)))))))))),2)</f>
      </c>
      <c r="N150" s="33" t="n">
        <f>IF(ISNUMBER(M150),IF(M150=0,1,0),0)</f>
        <v>0</v>
      </c>
    </row>
    <row r="151" ht="70" customHeight="1">
      <c r="B151" s="35" t="n">
        <f>B21</f>
        <v>5</v>
      </c>
      <c r="C151" s="40">
        <f>IF(OR($F$21="No",AND($F$21="",$M$21=0)),"",C21)</f>
      </c>
      <c r="D151" s="37"/>
      <c r="E151" s="38"/>
      <c r="F151" s="37"/>
      <c r="G151" s="36"/>
      <c r="H151" s="39">
        <f>IFERROR(IF(AND(ISNUMBER(M151),M151=0),IF(D151="Incluido",0,E151),""),"")</f>
      </c>
      <c r="I151" s="40">
        <f>IF(NOT(ISNUMBER(M151)),"",IF(M151=2,"ROJO",IF(M151=1,"ÁMBAR","VERDE")))</f>
      </c>
      <c r="J151" s="40">
        <f>IFERROR(IF(NOT(ISNUMBER(M151)),"",IF(NOT($F$21="Sí"),"Decidimos si este concepto entra en el alcance común.",IF($M$21&gt;0,"Completamos el concepto común antes de consultar a la subcontrata.",IF(OR(NOT(OR(D151="",D151="Incluido",D151="Excluido",D151="Importe",D151="Pendiente")),NOT(OR(F151="",F151="Sí",F151="No",F151="Por confirmar")),NOT(IF(LEN(TRIM(E151&amp;""))=0,TRUE,IF(ISNUMBER(E151),AND(E151&gt;=0,ABS(E151-ROUND(E151,2))&lt;0.00000001),FALSE)))),"Revisamos opciones e importes numéricos, no negativos y con dos decimales.",IF(OR(D151="",D151="Pendiente"),"Falta aclarar cómo se cubre este concepto.",IF(F151&lt;&gt;"Sí","Confirmamos el mismo alcance, cantidad y calidad, incluida la cobertura adicional.",IF(NOT(AND(LEN(TRIM(G151&amp;""))&gt;0,TRIM(G151&amp;"")&lt;&gt;"Pendiente",TRIM(G151&amp;"")&lt;&gt;"Por confirmar",TRIM(G151&amp;"")&lt;&gt;"No consta",TRIM(G151&amp;"")&lt;&gt;"Desconocido",TRIM(G151&amp;"")&lt;&gt;"Sin confirmar",TRIM(G151&amp;"")&lt;&gt;"Por decidir",TRIM(G151&amp;"")&lt;&gt;"Por comprobar")),"Localizamos la inclusión o el coste de cobertura y quién lo asume.",IF(D151="Incluido",IF(M151=0,"Ya está en la base: adicional cero, sin duplicarlo.","Incluido y adicional positivo se contradicen."),IF(M151=0,"Adicional documentado fuera de la base; lo añadimos una vez.","Falta coste de cobertura explícito; vacío no significa cero."))))))))),"Hay una entrada con error. Corregimos el dato antes de cerrar la comprobación.")</f>
      </c>
      <c r="K151" s="40"/>
      <c r="L151" s="40">
        <f>IFERROR(IF(OR(NOT($D$11="Sí"),NOT($F$21="Sí"),$M$21&gt;0,OR(NOT(OR(D151="",D151="Incluido",D151="Excluido",D151="Importe",D151="Pendiente")),NOT(OR(F151="",F151="Sí",F151="No",F151="Por confirmar")),NOT(IF(LEN(TRIM(E151&amp;""))=0,TRUE,IF(ISNUMBER(E151),AND(E151&gt;=0,ABS(E151-ROUND(E151,2))&lt;0.00000001),FALSE)))),AND(ISNUMBER(M151),M151=0)),"",IF(OR(D151="",D151="Pendiente"),"¿Podéis aclarar si incluye "&amp;C21&amp;" ("&amp;E21&amp;" "&amp;D21&amp;")"&amp;" y en qué partida?",IF(F151&lt;&gt;"Sí","¿Podéis igualar el alcance, cantidad y calidad de "&amp;C21&amp;" ("&amp;E21&amp;" "&amp;D21&amp;")"&amp;" e indicar qué cambia y su importe adicional sin IVA?",IF(NOT(AND(LEN(TRIM(G151&amp;""))&gt;0,TRIM(G151&amp;"")&lt;&gt;"Pendiente",TRIM(G151&amp;"")&lt;&gt;"Por confirmar",TRIM(G151&amp;"")&lt;&gt;"No consta",TRIM(G151&amp;"")&lt;&gt;"Desconocido",TRIM(G151&amp;"")&lt;&gt;"Sin confirmar",TRIM(G151&amp;"")&lt;&gt;"Por decidir",TRIM(G151&amp;"")&lt;&gt;"Por comprobar")),"¿Dónde queda recogido "&amp;C21&amp;" ("&amp;E21&amp;" "&amp;D21&amp;")"&amp;" y quién cubre su alcance?",IF(AND(D151&lt;&gt;"Incluido",NOT(ISNUMBER(E151))),"¿Qué importe adicional sin IVA cubre "&amp;C21&amp;" ("&amp;E21&amp;" "&amp;D21&amp;")"&amp;" y quién lo asume?",IF(D151="Incluido","¿El importe de "&amp;C21&amp;" ("&amp;E21&amp;" "&amp;D21&amp;")"&amp;" ya está en la base o va aparte?","")))))),"Aclaramos los datos con error antes de copiar preguntas.")</f>
      </c>
      <c r="M151" s="33">
        <f>IFERROR(IF(NOT($D$11="Sí"),"",IF(OR($F$21="No",AND($F$21="",$M$21=0)),"",IF(NOT($F$21="Sí"),1,IF($M$21&gt;0,2,IF(OR(NOT(OR(D151="",D151="Incluido",D151="Excluido",D151="Importe",D151="Pendiente")),NOT(OR(F151="",F151="Sí",F151="No",F151="Por confirmar")),NOT(IF(LEN(TRIM(E151&amp;""))=0,TRUE,IF(ISNUMBER(E151),AND(E151&gt;=0,ABS(E151-ROUND(E151,2))&lt;0.00000001),FALSE)))),2,IF(OR(D151="",D151="Pendiente"),1,IF(F151&lt;&gt;"Sí",IF(F151="No",2,1),IF(NOT(AND(LEN(TRIM(G151&amp;""))&gt;0,TRIM(G151&amp;"")&lt;&gt;"Pendiente",TRIM(G151&amp;"")&lt;&gt;"Por confirmar",TRIM(G151&amp;"")&lt;&gt;"No consta",TRIM(G151&amp;"")&lt;&gt;"Desconocido",TRIM(G151&amp;"")&lt;&gt;"Sin confirmar",TRIM(G151&amp;"")&lt;&gt;"Por decidir",TRIM(G151&amp;"")&lt;&gt;"Por comprobar")),2,IF(D151="Incluido",IF(OR(LEN(TRIM(E151&amp;""))=0,IF(ISNUMBER(E151),E151=0,FALSE)),0,2),IF(IF(ISNUMBER(E151),AND(E151&gt;=0,ABS(E151-ROUND(E151,2))&lt;0.00000001),FALSE),0,1)))))))))),2)</f>
      </c>
      <c r="N151" s="33" t="n">
        <f>IF(ISNUMBER(M151),IF(M151=0,1,0),0)</f>
        <v>0</v>
      </c>
    </row>
    <row r="152" ht="70" customHeight="1">
      <c r="B152" s="35" t="n">
        <f>B22</f>
        <v>6</v>
      </c>
      <c r="C152" s="40">
        <f>IF(OR($F$22="No",AND($F$22="",$M$22=0)),"",C22)</f>
      </c>
      <c r="D152" s="37"/>
      <c r="E152" s="38"/>
      <c r="F152" s="37"/>
      <c r="G152" s="36"/>
      <c r="H152" s="39">
        <f>IFERROR(IF(AND(ISNUMBER(M152),M152=0),IF(D152="Incluido",0,E152),""),"")</f>
      </c>
      <c r="I152" s="40">
        <f>IF(NOT(ISNUMBER(M152)),"",IF(M152=2,"ROJO",IF(M152=1,"ÁMBAR","VERDE")))</f>
      </c>
      <c r="J152" s="40">
        <f>IFERROR(IF(NOT(ISNUMBER(M152)),"",IF(NOT($F$22="Sí"),"Decidimos si este concepto entra en el alcance común.",IF($M$22&gt;0,"Completamos el concepto común antes de consultar a la subcontrata.",IF(OR(NOT(OR(D152="",D152="Incluido",D152="Excluido",D152="Importe",D152="Pendiente")),NOT(OR(F152="",F152="Sí",F152="No",F152="Por confirmar")),NOT(IF(LEN(TRIM(E152&amp;""))=0,TRUE,IF(ISNUMBER(E152),AND(E152&gt;=0,ABS(E152-ROUND(E152,2))&lt;0.00000001),FALSE)))),"Revisamos opciones e importes numéricos, no negativos y con dos decimales.",IF(OR(D152="",D152="Pendiente"),"Falta aclarar cómo se cubre este concepto.",IF(F152&lt;&gt;"Sí","Confirmamos el mismo alcance, cantidad y calidad, incluida la cobertura adicional.",IF(NOT(AND(LEN(TRIM(G152&amp;""))&gt;0,TRIM(G152&amp;"")&lt;&gt;"Pendiente",TRIM(G152&amp;"")&lt;&gt;"Por confirmar",TRIM(G152&amp;"")&lt;&gt;"No consta",TRIM(G152&amp;"")&lt;&gt;"Desconocido",TRIM(G152&amp;"")&lt;&gt;"Sin confirmar",TRIM(G152&amp;"")&lt;&gt;"Por decidir",TRIM(G152&amp;"")&lt;&gt;"Por comprobar")),"Localizamos la inclusión o el coste de cobertura y quién lo asume.",IF(D152="Incluido",IF(M152=0,"Ya está en la base: adicional cero, sin duplicarlo.","Incluido y adicional positivo se contradicen."),IF(M152=0,"Adicional documentado fuera de la base; lo añadimos una vez.","Falta coste de cobertura explícito; vacío no significa cero."))))))))),"Hay una entrada con error. Corregimos el dato antes de cerrar la comprobación.")</f>
      </c>
      <c r="K152" s="40"/>
      <c r="L152" s="40">
        <f>IFERROR(IF(OR(NOT($D$11="Sí"),NOT($F$22="Sí"),$M$22&gt;0,OR(NOT(OR(D152="",D152="Incluido",D152="Excluido",D152="Importe",D152="Pendiente")),NOT(OR(F152="",F152="Sí",F152="No",F152="Por confirmar")),NOT(IF(LEN(TRIM(E152&amp;""))=0,TRUE,IF(ISNUMBER(E152),AND(E152&gt;=0,ABS(E152-ROUND(E152,2))&lt;0.00000001),FALSE)))),AND(ISNUMBER(M152),M152=0)),"",IF(OR(D152="",D152="Pendiente"),"¿Podéis aclarar si incluye "&amp;C22&amp;" ("&amp;E22&amp;" "&amp;D22&amp;")"&amp;" y en qué partida?",IF(F152&lt;&gt;"Sí","¿Podéis igualar el alcance, cantidad y calidad de "&amp;C22&amp;" ("&amp;E22&amp;" "&amp;D22&amp;")"&amp;" e indicar qué cambia y su importe adicional sin IVA?",IF(NOT(AND(LEN(TRIM(G152&amp;""))&gt;0,TRIM(G152&amp;"")&lt;&gt;"Pendiente",TRIM(G152&amp;"")&lt;&gt;"Por confirmar",TRIM(G152&amp;"")&lt;&gt;"No consta",TRIM(G152&amp;"")&lt;&gt;"Desconocido",TRIM(G152&amp;"")&lt;&gt;"Sin confirmar",TRIM(G152&amp;"")&lt;&gt;"Por decidir",TRIM(G152&amp;"")&lt;&gt;"Por comprobar")),"¿Dónde queda recogido "&amp;C22&amp;" ("&amp;E22&amp;" "&amp;D22&amp;")"&amp;" y quién cubre su alcance?",IF(AND(D152&lt;&gt;"Incluido",NOT(ISNUMBER(E152))),"¿Qué importe adicional sin IVA cubre "&amp;C22&amp;" ("&amp;E22&amp;" "&amp;D22&amp;")"&amp;" y quién lo asume?",IF(D152="Incluido","¿El importe de "&amp;C22&amp;" ("&amp;E22&amp;" "&amp;D22&amp;")"&amp;" ya está en la base o va aparte?","")))))),"Aclaramos los datos con error antes de copiar preguntas.")</f>
      </c>
      <c r="M152" s="33">
        <f>IFERROR(IF(NOT($D$11="Sí"),"",IF(OR($F$22="No",AND($F$22="",$M$22=0)),"",IF(NOT($F$22="Sí"),1,IF($M$22&gt;0,2,IF(OR(NOT(OR(D152="",D152="Incluido",D152="Excluido",D152="Importe",D152="Pendiente")),NOT(OR(F152="",F152="Sí",F152="No",F152="Por confirmar")),NOT(IF(LEN(TRIM(E152&amp;""))=0,TRUE,IF(ISNUMBER(E152),AND(E152&gt;=0,ABS(E152-ROUND(E152,2))&lt;0.00000001),FALSE)))),2,IF(OR(D152="",D152="Pendiente"),1,IF(F152&lt;&gt;"Sí",IF(F152="No",2,1),IF(NOT(AND(LEN(TRIM(G152&amp;""))&gt;0,TRIM(G152&amp;"")&lt;&gt;"Pendiente",TRIM(G152&amp;"")&lt;&gt;"Por confirmar",TRIM(G152&amp;"")&lt;&gt;"No consta",TRIM(G152&amp;"")&lt;&gt;"Desconocido",TRIM(G152&amp;"")&lt;&gt;"Sin confirmar",TRIM(G152&amp;"")&lt;&gt;"Por decidir",TRIM(G152&amp;"")&lt;&gt;"Por comprobar")),2,IF(D152="Incluido",IF(OR(LEN(TRIM(E152&amp;""))=0,IF(ISNUMBER(E152),E152=0,FALSE)),0,2),IF(IF(ISNUMBER(E152),AND(E152&gt;=0,ABS(E152-ROUND(E152,2))&lt;0.00000001),FALSE),0,1)))))))))),2)</f>
      </c>
      <c r="N152" s="33" t="n">
        <f>IF(ISNUMBER(M152),IF(M152=0,1,0),0)</f>
        <v>0</v>
      </c>
    </row>
    <row r="153" ht="70" customHeight="1">
      <c r="B153" s="35" t="n">
        <f>B23</f>
        <v>7</v>
      </c>
      <c r="C153" s="40">
        <f>IF(OR($F$23="No",AND($F$23="",$M$23=0)),"",C23)</f>
      </c>
      <c r="D153" s="37"/>
      <c r="E153" s="38"/>
      <c r="F153" s="37"/>
      <c r="G153" s="36"/>
      <c r="H153" s="39">
        <f>IFERROR(IF(AND(ISNUMBER(M153),M153=0),IF(D153="Incluido",0,E153),""),"")</f>
      </c>
      <c r="I153" s="40">
        <f>IF(NOT(ISNUMBER(M153)),"",IF(M153=2,"ROJO",IF(M153=1,"ÁMBAR","VERDE")))</f>
      </c>
      <c r="J153" s="40">
        <f>IFERROR(IF(NOT(ISNUMBER(M153)),"",IF(NOT($F$23="Sí"),"Decidimos si este concepto entra en el alcance común.",IF($M$23&gt;0,"Completamos el concepto común antes de consultar a la subcontrata.",IF(OR(NOT(OR(D153="",D153="Incluido",D153="Excluido",D153="Importe",D153="Pendiente")),NOT(OR(F153="",F153="Sí",F153="No",F153="Por confirmar")),NOT(IF(LEN(TRIM(E153&amp;""))=0,TRUE,IF(ISNUMBER(E153),AND(E153&gt;=0,ABS(E153-ROUND(E153,2))&lt;0.00000001),FALSE)))),"Revisamos opciones e importes numéricos, no negativos y con dos decimales.",IF(OR(D153="",D153="Pendiente"),"Falta aclarar cómo se cubre este concepto.",IF(F153&lt;&gt;"Sí","Confirmamos el mismo alcance, cantidad y calidad, incluida la cobertura adicional.",IF(NOT(AND(LEN(TRIM(G153&amp;""))&gt;0,TRIM(G153&amp;"")&lt;&gt;"Pendiente",TRIM(G153&amp;"")&lt;&gt;"Por confirmar",TRIM(G153&amp;"")&lt;&gt;"No consta",TRIM(G153&amp;"")&lt;&gt;"Desconocido",TRIM(G153&amp;"")&lt;&gt;"Sin confirmar",TRIM(G153&amp;"")&lt;&gt;"Por decidir",TRIM(G153&amp;"")&lt;&gt;"Por comprobar")),"Localizamos la inclusión o el coste de cobertura y quién lo asume.",IF(D153="Incluido",IF(M153=0,"Ya está en la base: adicional cero, sin duplicarlo.","Incluido y adicional positivo se contradicen."),IF(M153=0,"Adicional documentado fuera de la base; lo añadimos una vez.","Falta coste de cobertura explícito; vacío no significa cero."))))))))),"Hay una entrada con error. Corregimos el dato antes de cerrar la comprobación.")</f>
      </c>
      <c r="K153" s="40"/>
      <c r="L153" s="40">
        <f>IFERROR(IF(OR(NOT($D$11="Sí"),NOT($F$23="Sí"),$M$23&gt;0,OR(NOT(OR(D153="",D153="Incluido",D153="Excluido",D153="Importe",D153="Pendiente")),NOT(OR(F153="",F153="Sí",F153="No",F153="Por confirmar")),NOT(IF(LEN(TRIM(E153&amp;""))=0,TRUE,IF(ISNUMBER(E153),AND(E153&gt;=0,ABS(E153-ROUND(E153,2))&lt;0.00000001),FALSE)))),AND(ISNUMBER(M153),M153=0)),"",IF(OR(D153="",D153="Pendiente"),"¿Podéis aclarar si incluye "&amp;C23&amp;" ("&amp;E23&amp;" "&amp;D23&amp;")"&amp;" y en qué partida?",IF(F153&lt;&gt;"Sí","¿Podéis igualar el alcance, cantidad y calidad de "&amp;C23&amp;" ("&amp;E23&amp;" "&amp;D23&amp;")"&amp;" e indicar qué cambia y su importe adicional sin IVA?",IF(NOT(AND(LEN(TRIM(G153&amp;""))&gt;0,TRIM(G153&amp;"")&lt;&gt;"Pendiente",TRIM(G153&amp;"")&lt;&gt;"Por confirmar",TRIM(G153&amp;"")&lt;&gt;"No consta",TRIM(G153&amp;"")&lt;&gt;"Desconocido",TRIM(G153&amp;"")&lt;&gt;"Sin confirmar",TRIM(G153&amp;"")&lt;&gt;"Por decidir",TRIM(G153&amp;"")&lt;&gt;"Por comprobar")),"¿Dónde queda recogido "&amp;C23&amp;" ("&amp;E23&amp;" "&amp;D23&amp;")"&amp;" y quién cubre su alcance?",IF(AND(D153&lt;&gt;"Incluido",NOT(ISNUMBER(E153))),"¿Qué importe adicional sin IVA cubre "&amp;C23&amp;" ("&amp;E23&amp;" "&amp;D23&amp;")"&amp;" y quién lo asume?",IF(D153="Incluido","¿El importe de "&amp;C23&amp;" ("&amp;E23&amp;" "&amp;D23&amp;")"&amp;" ya está en la base o va aparte?","")))))),"Aclaramos los datos con error antes de copiar preguntas.")</f>
      </c>
      <c r="M153" s="33">
        <f>IFERROR(IF(NOT($D$11="Sí"),"",IF(OR($F$23="No",AND($F$23="",$M$23=0)),"",IF(NOT($F$23="Sí"),1,IF($M$23&gt;0,2,IF(OR(NOT(OR(D153="",D153="Incluido",D153="Excluido",D153="Importe",D153="Pendiente")),NOT(OR(F153="",F153="Sí",F153="No",F153="Por confirmar")),NOT(IF(LEN(TRIM(E153&amp;""))=0,TRUE,IF(ISNUMBER(E153),AND(E153&gt;=0,ABS(E153-ROUND(E153,2))&lt;0.00000001),FALSE)))),2,IF(OR(D153="",D153="Pendiente"),1,IF(F153&lt;&gt;"Sí",IF(F153="No",2,1),IF(NOT(AND(LEN(TRIM(G153&amp;""))&gt;0,TRIM(G153&amp;"")&lt;&gt;"Pendiente",TRIM(G153&amp;"")&lt;&gt;"Por confirmar",TRIM(G153&amp;"")&lt;&gt;"No consta",TRIM(G153&amp;"")&lt;&gt;"Desconocido",TRIM(G153&amp;"")&lt;&gt;"Sin confirmar",TRIM(G153&amp;"")&lt;&gt;"Por decidir",TRIM(G153&amp;"")&lt;&gt;"Por comprobar")),2,IF(D153="Incluido",IF(OR(LEN(TRIM(E153&amp;""))=0,IF(ISNUMBER(E153),E153=0,FALSE)),0,2),IF(IF(ISNUMBER(E153),AND(E153&gt;=0,ABS(E153-ROUND(E153,2))&lt;0.00000001),FALSE),0,1)))))))))),2)</f>
      </c>
      <c r="N153" s="33" t="n">
        <f>IF(ISNUMBER(M153),IF(M153=0,1,0),0)</f>
        <v>0</v>
      </c>
    </row>
    <row r="154" ht="70" customHeight="1">
      <c r="B154" s="35" t="n">
        <f>B24</f>
        <v>8</v>
      </c>
      <c r="C154" s="40">
        <f>IF(OR($F$24="No",AND($F$24="",$M$24=0)),"",C24)</f>
      </c>
      <c r="D154" s="37"/>
      <c r="E154" s="38"/>
      <c r="F154" s="37"/>
      <c r="G154" s="36"/>
      <c r="H154" s="39">
        <f>IFERROR(IF(AND(ISNUMBER(M154),M154=0),IF(D154="Incluido",0,E154),""),"")</f>
      </c>
      <c r="I154" s="40">
        <f>IF(NOT(ISNUMBER(M154)),"",IF(M154=2,"ROJO",IF(M154=1,"ÁMBAR","VERDE")))</f>
      </c>
      <c r="J154" s="40">
        <f>IFERROR(IF(NOT(ISNUMBER(M154)),"",IF(NOT($F$24="Sí"),"Decidimos si este concepto entra en el alcance común.",IF($M$24&gt;0,"Completamos el concepto común antes de consultar a la subcontrata.",IF(OR(NOT(OR(D154="",D154="Incluido",D154="Excluido",D154="Importe",D154="Pendiente")),NOT(OR(F154="",F154="Sí",F154="No",F154="Por confirmar")),NOT(IF(LEN(TRIM(E154&amp;""))=0,TRUE,IF(ISNUMBER(E154),AND(E154&gt;=0,ABS(E154-ROUND(E154,2))&lt;0.00000001),FALSE)))),"Revisamos opciones e importes numéricos, no negativos y con dos decimales.",IF(OR(D154="",D154="Pendiente"),"Falta aclarar cómo se cubre este concepto.",IF(F154&lt;&gt;"Sí","Confirmamos el mismo alcance, cantidad y calidad, incluida la cobertura adicional.",IF(NOT(AND(LEN(TRIM(G154&amp;""))&gt;0,TRIM(G154&amp;"")&lt;&gt;"Pendiente",TRIM(G154&amp;"")&lt;&gt;"Por confirmar",TRIM(G154&amp;"")&lt;&gt;"No consta",TRIM(G154&amp;"")&lt;&gt;"Desconocido",TRIM(G154&amp;"")&lt;&gt;"Sin confirmar",TRIM(G154&amp;"")&lt;&gt;"Por decidir",TRIM(G154&amp;"")&lt;&gt;"Por comprobar")),"Localizamos la inclusión o el coste de cobertura y quién lo asume.",IF(D154="Incluido",IF(M154=0,"Ya está en la base: adicional cero, sin duplicarlo.","Incluido y adicional positivo se contradicen."),IF(M154=0,"Adicional documentado fuera de la base; lo añadimos una vez.","Falta coste de cobertura explícito; vacío no significa cero."))))))))),"Hay una entrada con error. Corregimos el dato antes de cerrar la comprobación.")</f>
      </c>
      <c r="K154" s="40"/>
      <c r="L154" s="40">
        <f>IFERROR(IF(OR(NOT($D$11="Sí"),NOT($F$24="Sí"),$M$24&gt;0,OR(NOT(OR(D154="",D154="Incluido",D154="Excluido",D154="Importe",D154="Pendiente")),NOT(OR(F154="",F154="Sí",F154="No",F154="Por confirmar")),NOT(IF(LEN(TRIM(E154&amp;""))=0,TRUE,IF(ISNUMBER(E154),AND(E154&gt;=0,ABS(E154-ROUND(E154,2))&lt;0.00000001),FALSE)))),AND(ISNUMBER(M154),M154=0)),"",IF(OR(D154="",D154="Pendiente"),"¿Podéis aclarar si incluye "&amp;C24&amp;" ("&amp;E24&amp;" "&amp;D24&amp;")"&amp;" y en qué partida?",IF(F154&lt;&gt;"Sí","¿Podéis igualar el alcance, cantidad y calidad de "&amp;C24&amp;" ("&amp;E24&amp;" "&amp;D24&amp;")"&amp;" e indicar qué cambia y su importe adicional sin IVA?",IF(NOT(AND(LEN(TRIM(G154&amp;""))&gt;0,TRIM(G154&amp;"")&lt;&gt;"Pendiente",TRIM(G154&amp;"")&lt;&gt;"Por confirmar",TRIM(G154&amp;"")&lt;&gt;"No consta",TRIM(G154&amp;"")&lt;&gt;"Desconocido",TRIM(G154&amp;"")&lt;&gt;"Sin confirmar",TRIM(G154&amp;"")&lt;&gt;"Por decidir",TRIM(G154&amp;"")&lt;&gt;"Por comprobar")),"¿Dónde queda recogido "&amp;C24&amp;" ("&amp;E24&amp;" "&amp;D24&amp;")"&amp;" y quién cubre su alcance?",IF(AND(D154&lt;&gt;"Incluido",NOT(ISNUMBER(E154))),"¿Qué importe adicional sin IVA cubre "&amp;C24&amp;" ("&amp;E24&amp;" "&amp;D24&amp;")"&amp;" y quién lo asume?",IF(D154="Incluido","¿El importe de "&amp;C24&amp;" ("&amp;E24&amp;" "&amp;D24&amp;")"&amp;" ya está en la base o va aparte?","")))))),"Aclaramos los datos con error antes de copiar preguntas.")</f>
      </c>
      <c r="M154" s="33">
        <f>IFERROR(IF(NOT($D$11="Sí"),"",IF(OR($F$24="No",AND($F$24="",$M$24=0)),"",IF(NOT($F$24="Sí"),1,IF($M$24&gt;0,2,IF(OR(NOT(OR(D154="",D154="Incluido",D154="Excluido",D154="Importe",D154="Pendiente")),NOT(OR(F154="",F154="Sí",F154="No",F154="Por confirmar")),NOT(IF(LEN(TRIM(E154&amp;""))=0,TRUE,IF(ISNUMBER(E154),AND(E154&gt;=0,ABS(E154-ROUND(E154,2))&lt;0.00000001),FALSE)))),2,IF(OR(D154="",D154="Pendiente"),1,IF(F154&lt;&gt;"Sí",IF(F154="No",2,1),IF(NOT(AND(LEN(TRIM(G154&amp;""))&gt;0,TRIM(G154&amp;"")&lt;&gt;"Pendiente",TRIM(G154&amp;"")&lt;&gt;"Por confirmar",TRIM(G154&amp;"")&lt;&gt;"No consta",TRIM(G154&amp;"")&lt;&gt;"Desconocido",TRIM(G154&amp;"")&lt;&gt;"Sin confirmar",TRIM(G154&amp;"")&lt;&gt;"Por decidir",TRIM(G154&amp;"")&lt;&gt;"Por comprobar")),2,IF(D154="Incluido",IF(OR(LEN(TRIM(E154&amp;""))=0,IF(ISNUMBER(E154),E154=0,FALSE)),0,2),IF(IF(ISNUMBER(E154),AND(E154&gt;=0,ABS(E154-ROUND(E154,2))&lt;0.00000001),FALSE),0,1)))))))))),2)</f>
      </c>
      <c r="N154" s="33" t="n">
        <f>IF(ISNUMBER(M154),IF(M154=0,1,0),0)</f>
        <v>0</v>
      </c>
    </row>
    <row r="155" ht="70" customHeight="1">
      <c r="B155" s="35" t="n">
        <f>B25</f>
        <v>9</v>
      </c>
      <c r="C155" s="40">
        <f>IF(OR($F$25="No",AND($F$25="",$M$25=0)),"",C25)</f>
      </c>
      <c r="D155" s="37"/>
      <c r="E155" s="38"/>
      <c r="F155" s="37"/>
      <c r="G155" s="36"/>
      <c r="H155" s="39">
        <f>IFERROR(IF(AND(ISNUMBER(M155),M155=0),IF(D155="Incluido",0,E155),""),"")</f>
      </c>
      <c r="I155" s="40">
        <f>IF(NOT(ISNUMBER(M155)),"",IF(M155=2,"ROJO",IF(M155=1,"ÁMBAR","VERDE")))</f>
      </c>
      <c r="J155" s="40">
        <f>IFERROR(IF(NOT(ISNUMBER(M155)),"",IF(NOT($F$25="Sí"),"Decidimos si este concepto entra en el alcance común.",IF($M$25&gt;0,"Completamos el concepto común antes de consultar a la subcontrata.",IF(OR(NOT(OR(D155="",D155="Incluido",D155="Excluido",D155="Importe",D155="Pendiente")),NOT(OR(F155="",F155="Sí",F155="No",F155="Por confirmar")),NOT(IF(LEN(TRIM(E155&amp;""))=0,TRUE,IF(ISNUMBER(E155),AND(E155&gt;=0,ABS(E155-ROUND(E155,2))&lt;0.00000001),FALSE)))),"Revisamos opciones e importes numéricos, no negativos y con dos decimales.",IF(OR(D155="",D155="Pendiente"),"Falta aclarar cómo se cubre este concepto.",IF(F155&lt;&gt;"Sí","Confirmamos el mismo alcance, cantidad y calidad, incluida la cobertura adicional.",IF(NOT(AND(LEN(TRIM(G155&amp;""))&gt;0,TRIM(G155&amp;"")&lt;&gt;"Pendiente",TRIM(G155&amp;"")&lt;&gt;"Por confirmar",TRIM(G155&amp;"")&lt;&gt;"No consta",TRIM(G155&amp;"")&lt;&gt;"Desconocido",TRIM(G155&amp;"")&lt;&gt;"Sin confirmar",TRIM(G155&amp;"")&lt;&gt;"Por decidir",TRIM(G155&amp;"")&lt;&gt;"Por comprobar")),"Localizamos la inclusión o el coste de cobertura y quién lo asume.",IF(D155="Incluido",IF(M155=0,"Ya está en la base: adicional cero, sin duplicarlo.","Incluido y adicional positivo se contradicen."),IF(M155=0,"Adicional documentado fuera de la base; lo añadimos una vez.","Falta coste de cobertura explícito; vacío no significa cero."))))))))),"Hay una entrada con error. Corregimos el dato antes de cerrar la comprobación.")</f>
      </c>
      <c r="K155" s="40"/>
      <c r="L155" s="40">
        <f>IFERROR(IF(OR(NOT($D$11="Sí"),NOT($F$25="Sí"),$M$25&gt;0,OR(NOT(OR(D155="",D155="Incluido",D155="Excluido",D155="Importe",D155="Pendiente")),NOT(OR(F155="",F155="Sí",F155="No",F155="Por confirmar")),NOT(IF(LEN(TRIM(E155&amp;""))=0,TRUE,IF(ISNUMBER(E155),AND(E155&gt;=0,ABS(E155-ROUND(E155,2))&lt;0.00000001),FALSE)))),AND(ISNUMBER(M155),M155=0)),"",IF(OR(D155="",D155="Pendiente"),"¿Podéis aclarar si incluye "&amp;C25&amp;" ("&amp;E25&amp;" "&amp;D25&amp;")"&amp;" y en qué partida?",IF(F155&lt;&gt;"Sí","¿Podéis igualar el alcance, cantidad y calidad de "&amp;C25&amp;" ("&amp;E25&amp;" "&amp;D25&amp;")"&amp;" e indicar qué cambia y su importe adicional sin IVA?",IF(NOT(AND(LEN(TRIM(G155&amp;""))&gt;0,TRIM(G155&amp;"")&lt;&gt;"Pendiente",TRIM(G155&amp;"")&lt;&gt;"Por confirmar",TRIM(G155&amp;"")&lt;&gt;"No consta",TRIM(G155&amp;"")&lt;&gt;"Desconocido",TRIM(G155&amp;"")&lt;&gt;"Sin confirmar",TRIM(G155&amp;"")&lt;&gt;"Por decidir",TRIM(G155&amp;"")&lt;&gt;"Por comprobar")),"¿Dónde queda recogido "&amp;C25&amp;" ("&amp;E25&amp;" "&amp;D25&amp;")"&amp;" y quién cubre su alcance?",IF(AND(D155&lt;&gt;"Incluido",NOT(ISNUMBER(E155))),"¿Qué importe adicional sin IVA cubre "&amp;C25&amp;" ("&amp;E25&amp;" "&amp;D25&amp;")"&amp;" y quién lo asume?",IF(D155="Incluido","¿El importe de "&amp;C25&amp;" ("&amp;E25&amp;" "&amp;D25&amp;")"&amp;" ya está en la base o va aparte?","")))))),"Aclaramos los datos con error antes de copiar preguntas.")</f>
      </c>
      <c r="M155" s="33">
        <f>IFERROR(IF(NOT($D$11="Sí"),"",IF(OR($F$25="No",AND($F$25="",$M$25=0)),"",IF(NOT($F$25="Sí"),1,IF($M$25&gt;0,2,IF(OR(NOT(OR(D155="",D155="Incluido",D155="Excluido",D155="Importe",D155="Pendiente")),NOT(OR(F155="",F155="Sí",F155="No",F155="Por confirmar")),NOT(IF(LEN(TRIM(E155&amp;""))=0,TRUE,IF(ISNUMBER(E155),AND(E155&gt;=0,ABS(E155-ROUND(E155,2))&lt;0.00000001),FALSE)))),2,IF(OR(D155="",D155="Pendiente"),1,IF(F155&lt;&gt;"Sí",IF(F155="No",2,1),IF(NOT(AND(LEN(TRIM(G155&amp;""))&gt;0,TRIM(G155&amp;"")&lt;&gt;"Pendiente",TRIM(G155&amp;"")&lt;&gt;"Por confirmar",TRIM(G155&amp;"")&lt;&gt;"No consta",TRIM(G155&amp;"")&lt;&gt;"Desconocido",TRIM(G155&amp;"")&lt;&gt;"Sin confirmar",TRIM(G155&amp;"")&lt;&gt;"Por decidir",TRIM(G155&amp;"")&lt;&gt;"Por comprobar")),2,IF(D155="Incluido",IF(OR(LEN(TRIM(E155&amp;""))=0,IF(ISNUMBER(E155),E155=0,FALSE)),0,2),IF(IF(ISNUMBER(E155),AND(E155&gt;=0,ABS(E155-ROUND(E155,2))&lt;0.00000001),FALSE),0,1)))))))))),2)</f>
      </c>
      <c r="N155" s="33" t="n">
        <f>IF(ISNUMBER(M155),IF(M155=0,1,0),0)</f>
        <v>0</v>
      </c>
    </row>
    <row r="156" ht="70" customHeight="1">
      <c r="B156" s="35" t="n">
        <f>B26</f>
        <v>10</v>
      </c>
      <c r="C156" s="40">
        <f>IF(OR($F$26="No",AND($F$26="",$M$26=0)),"",C26)</f>
      </c>
      <c r="D156" s="37"/>
      <c r="E156" s="38"/>
      <c r="F156" s="37"/>
      <c r="G156" s="36"/>
      <c r="H156" s="39">
        <f>IFERROR(IF(AND(ISNUMBER(M156),M156=0),IF(D156="Incluido",0,E156),""),"")</f>
      </c>
      <c r="I156" s="40">
        <f>IF(NOT(ISNUMBER(M156)),"",IF(M156=2,"ROJO",IF(M156=1,"ÁMBAR","VERDE")))</f>
      </c>
      <c r="J156" s="40">
        <f>IFERROR(IF(NOT(ISNUMBER(M156)),"",IF(NOT($F$26="Sí"),"Decidimos si este concepto entra en el alcance común.",IF($M$26&gt;0,"Completamos el concepto común antes de consultar a la subcontrata.",IF(OR(NOT(OR(D156="",D156="Incluido",D156="Excluido",D156="Importe",D156="Pendiente")),NOT(OR(F156="",F156="Sí",F156="No",F156="Por confirmar")),NOT(IF(LEN(TRIM(E156&amp;""))=0,TRUE,IF(ISNUMBER(E156),AND(E156&gt;=0,ABS(E156-ROUND(E156,2))&lt;0.00000001),FALSE)))),"Revisamos opciones e importes numéricos, no negativos y con dos decimales.",IF(OR(D156="",D156="Pendiente"),"Falta aclarar cómo se cubre este concepto.",IF(F156&lt;&gt;"Sí","Confirmamos el mismo alcance, cantidad y calidad, incluida la cobertura adicional.",IF(NOT(AND(LEN(TRIM(G156&amp;""))&gt;0,TRIM(G156&amp;"")&lt;&gt;"Pendiente",TRIM(G156&amp;"")&lt;&gt;"Por confirmar",TRIM(G156&amp;"")&lt;&gt;"No consta",TRIM(G156&amp;"")&lt;&gt;"Desconocido",TRIM(G156&amp;"")&lt;&gt;"Sin confirmar",TRIM(G156&amp;"")&lt;&gt;"Por decidir",TRIM(G156&amp;"")&lt;&gt;"Por comprobar")),"Localizamos la inclusión o el coste de cobertura y quién lo asume.",IF(D156="Incluido",IF(M156=0,"Ya está en la base: adicional cero, sin duplicarlo.","Incluido y adicional positivo se contradicen."),IF(M156=0,"Adicional documentado fuera de la base; lo añadimos una vez.","Falta coste de cobertura explícito; vacío no significa cero."))))))))),"Hay una entrada con error. Corregimos el dato antes de cerrar la comprobación.")</f>
      </c>
      <c r="K156" s="40"/>
      <c r="L156" s="40">
        <f>IFERROR(IF(OR(NOT($D$11="Sí"),NOT($F$26="Sí"),$M$26&gt;0,OR(NOT(OR(D156="",D156="Incluido",D156="Excluido",D156="Importe",D156="Pendiente")),NOT(OR(F156="",F156="Sí",F156="No",F156="Por confirmar")),NOT(IF(LEN(TRIM(E156&amp;""))=0,TRUE,IF(ISNUMBER(E156),AND(E156&gt;=0,ABS(E156-ROUND(E156,2))&lt;0.00000001),FALSE)))),AND(ISNUMBER(M156),M156=0)),"",IF(OR(D156="",D156="Pendiente"),"¿Podéis aclarar si incluye "&amp;C26&amp;" ("&amp;E26&amp;" "&amp;D26&amp;")"&amp;" y en qué partida?",IF(F156&lt;&gt;"Sí","¿Podéis igualar el alcance, cantidad y calidad de "&amp;C26&amp;" ("&amp;E26&amp;" "&amp;D26&amp;")"&amp;" e indicar qué cambia y su importe adicional sin IVA?",IF(NOT(AND(LEN(TRIM(G156&amp;""))&gt;0,TRIM(G156&amp;"")&lt;&gt;"Pendiente",TRIM(G156&amp;"")&lt;&gt;"Por confirmar",TRIM(G156&amp;"")&lt;&gt;"No consta",TRIM(G156&amp;"")&lt;&gt;"Desconocido",TRIM(G156&amp;"")&lt;&gt;"Sin confirmar",TRIM(G156&amp;"")&lt;&gt;"Por decidir",TRIM(G156&amp;"")&lt;&gt;"Por comprobar")),"¿Dónde queda recogido "&amp;C26&amp;" ("&amp;E26&amp;" "&amp;D26&amp;")"&amp;" y quién cubre su alcance?",IF(AND(D156&lt;&gt;"Incluido",NOT(ISNUMBER(E156))),"¿Qué importe adicional sin IVA cubre "&amp;C26&amp;" ("&amp;E26&amp;" "&amp;D26&amp;")"&amp;" y quién lo asume?",IF(D156="Incluido","¿El importe de "&amp;C26&amp;" ("&amp;E26&amp;" "&amp;D26&amp;")"&amp;" ya está en la base o va aparte?","")))))),"Aclaramos los datos con error antes de copiar preguntas.")</f>
      </c>
      <c r="M156" s="33">
        <f>IFERROR(IF(NOT($D$11="Sí"),"",IF(OR($F$26="No",AND($F$26="",$M$26=0)),"",IF(NOT($F$26="Sí"),1,IF($M$26&gt;0,2,IF(OR(NOT(OR(D156="",D156="Incluido",D156="Excluido",D156="Importe",D156="Pendiente")),NOT(OR(F156="",F156="Sí",F156="No",F156="Por confirmar")),NOT(IF(LEN(TRIM(E156&amp;""))=0,TRUE,IF(ISNUMBER(E156),AND(E156&gt;=0,ABS(E156-ROUND(E156,2))&lt;0.00000001),FALSE)))),2,IF(OR(D156="",D156="Pendiente"),1,IF(F156&lt;&gt;"Sí",IF(F156="No",2,1),IF(NOT(AND(LEN(TRIM(G156&amp;""))&gt;0,TRIM(G156&amp;"")&lt;&gt;"Pendiente",TRIM(G156&amp;"")&lt;&gt;"Por confirmar",TRIM(G156&amp;"")&lt;&gt;"No consta",TRIM(G156&amp;"")&lt;&gt;"Desconocido",TRIM(G156&amp;"")&lt;&gt;"Sin confirmar",TRIM(G156&amp;"")&lt;&gt;"Por decidir",TRIM(G156&amp;"")&lt;&gt;"Por comprobar")),2,IF(D156="Incluido",IF(OR(LEN(TRIM(E156&amp;""))=0,IF(ISNUMBER(E156),E156=0,FALSE)),0,2),IF(IF(ISNUMBER(E156),AND(E156&gt;=0,ABS(E156-ROUND(E156,2))&lt;0.00000001),FALSE),0,1)))))))))),2)</f>
      </c>
      <c r="N156" s="33" t="n">
        <f>IF(ISNUMBER(M156),IF(M156=0,1,0),0)</f>
        <v>0</v>
      </c>
    </row>
    <row r="157" ht="70" customHeight="1">
      <c r="B157" s="35" t="n">
        <f>B27</f>
        <v>11</v>
      </c>
      <c r="C157" s="40">
        <f>IF(OR($F$27="No",AND($F$27="",$M$27=0)),"",C27)</f>
      </c>
      <c r="D157" s="37"/>
      <c r="E157" s="38"/>
      <c r="F157" s="37"/>
      <c r="G157" s="36"/>
      <c r="H157" s="39">
        <f>IFERROR(IF(AND(ISNUMBER(M157),M157=0),IF(D157="Incluido",0,E157),""),"")</f>
      </c>
      <c r="I157" s="40">
        <f>IF(NOT(ISNUMBER(M157)),"",IF(M157=2,"ROJO",IF(M157=1,"ÁMBAR","VERDE")))</f>
      </c>
      <c r="J157" s="40">
        <f>IFERROR(IF(NOT(ISNUMBER(M157)),"",IF(NOT($F$27="Sí"),"Decidimos si este concepto entra en el alcance común.",IF($M$27&gt;0,"Completamos el concepto común antes de consultar a la subcontrata.",IF(OR(NOT(OR(D157="",D157="Incluido",D157="Excluido",D157="Importe",D157="Pendiente")),NOT(OR(F157="",F157="Sí",F157="No",F157="Por confirmar")),NOT(IF(LEN(TRIM(E157&amp;""))=0,TRUE,IF(ISNUMBER(E157),AND(E157&gt;=0,ABS(E157-ROUND(E157,2))&lt;0.00000001),FALSE)))),"Revisamos opciones e importes numéricos, no negativos y con dos decimales.",IF(OR(D157="",D157="Pendiente"),"Falta aclarar cómo se cubre este concepto.",IF(F157&lt;&gt;"Sí","Confirmamos el mismo alcance, cantidad y calidad, incluida la cobertura adicional.",IF(NOT(AND(LEN(TRIM(G157&amp;""))&gt;0,TRIM(G157&amp;"")&lt;&gt;"Pendiente",TRIM(G157&amp;"")&lt;&gt;"Por confirmar",TRIM(G157&amp;"")&lt;&gt;"No consta",TRIM(G157&amp;"")&lt;&gt;"Desconocido",TRIM(G157&amp;"")&lt;&gt;"Sin confirmar",TRIM(G157&amp;"")&lt;&gt;"Por decidir",TRIM(G157&amp;"")&lt;&gt;"Por comprobar")),"Localizamos la inclusión o el coste de cobertura y quién lo asume.",IF(D157="Incluido",IF(M157=0,"Ya está en la base: adicional cero, sin duplicarlo.","Incluido y adicional positivo se contradicen."),IF(M157=0,"Adicional documentado fuera de la base; lo añadimos una vez.","Falta coste de cobertura explícito; vacío no significa cero."))))))))),"Hay una entrada con error. Corregimos el dato antes de cerrar la comprobación.")</f>
      </c>
      <c r="K157" s="40"/>
      <c r="L157" s="40">
        <f>IFERROR(IF(OR(NOT($D$11="Sí"),NOT($F$27="Sí"),$M$27&gt;0,OR(NOT(OR(D157="",D157="Incluido",D157="Excluido",D157="Importe",D157="Pendiente")),NOT(OR(F157="",F157="Sí",F157="No",F157="Por confirmar")),NOT(IF(LEN(TRIM(E157&amp;""))=0,TRUE,IF(ISNUMBER(E157),AND(E157&gt;=0,ABS(E157-ROUND(E157,2))&lt;0.00000001),FALSE)))),AND(ISNUMBER(M157),M157=0)),"",IF(OR(D157="",D157="Pendiente"),"¿Podéis aclarar si incluye "&amp;C27&amp;" ("&amp;E27&amp;" "&amp;D27&amp;")"&amp;" y en qué partida?",IF(F157&lt;&gt;"Sí","¿Podéis igualar el alcance, cantidad y calidad de "&amp;C27&amp;" ("&amp;E27&amp;" "&amp;D27&amp;")"&amp;" e indicar qué cambia y su importe adicional sin IVA?",IF(NOT(AND(LEN(TRIM(G157&amp;""))&gt;0,TRIM(G157&amp;"")&lt;&gt;"Pendiente",TRIM(G157&amp;"")&lt;&gt;"Por confirmar",TRIM(G157&amp;"")&lt;&gt;"No consta",TRIM(G157&amp;"")&lt;&gt;"Desconocido",TRIM(G157&amp;"")&lt;&gt;"Sin confirmar",TRIM(G157&amp;"")&lt;&gt;"Por decidir",TRIM(G157&amp;"")&lt;&gt;"Por comprobar")),"¿Dónde queda recogido "&amp;C27&amp;" ("&amp;E27&amp;" "&amp;D27&amp;")"&amp;" y quién cubre su alcance?",IF(AND(D157&lt;&gt;"Incluido",NOT(ISNUMBER(E157))),"¿Qué importe adicional sin IVA cubre "&amp;C27&amp;" ("&amp;E27&amp;" "&amp;D27&amp;")"&amp;" y quién lo asume?",IF(D157="Incluido","¿El importe de "&amp;C27&amp;" ("&amp;E27&amp;" "&amp;D27&amp;")"&amp;" ya está en la base o va aparte?","")))))),"Aclaramos los datos con error antes de copiar preguntas.")</f>
      </c>
      <c r="M157" s="33">
        <f>IFERROR(IF(NOT($D$11="Sí"),"",IF(OR($F$27="No",AND($F$27="",$M$27=0)),"",IF(NOT($F$27="Sí"),1,IF($M$27&gt;0,2,IF(OR(NOT(OR(D157="",D157="Incluido",D157="Excluido",D157="Importe",D157="Pendiente")),NOT(OR(F157="",F157="Sí",F157="No",F157="Por confirmar")),NOT(IF(LEN(TRIM(E157&amp;""))=0,TRUE,IF(ISNUMBER(E157),AND(E157&gt;=0,ABS(E157-ROUND(E157,2))&lt;0.00000001),FALSE)))),2,IF(OR(D157="",D157="Pendiente"),1,IF(F157&lt;&gt;"Sí",IF(F157="No",2,1),IF(NOT(AND(LEN(TRIM(G157&amp;""))&gt;0,TRIM(G157&amp;"")&lt;&gt;"Pendiente",TRIM(G157&amp;"")&lt;&gt;"Por confirmar",TRIM(G157&amp;"")&lt;&gt;"No consta",TRIM(G157&amp;"")&lt;&gt;"Desconocido",TRIM(G157&amp;"")&lt;&gt;"Sin confirmar",TRIM(G157&amp;"")&lt;&gt;"Por decidir",TRIM(G157&amp;"")&lt;&gt;"Por comprobar")),2,IF(D157="Incluido",IF(OR(LEN(TRIM(E157&amp;""))=0,IF(ISNUMBER(E157),E157=0,FALSE)),0,2),IF(IF(ISNUMBER(E157),AND(E157&gt;=0,ABS(E157-ROUND(E157,2))&lt;0.00000001),FALSE),0,1)))))))))),2)</f>
      </c>
      <c r="N157" s="33" t="n">
        <f>IF(ISNUMBER(M157),IF(M157=0,1,0),0)</f>
        <v>0</v>
      </c>
    </row>
    <row r="158" ht="70" customHeight="1">
      <c r="B158" s="35" t="n">
        <f>B28</f>
        <v>12</v>
      </c>
      <c r="C158" s="40">
        <f>IF(OR($F$28="No",AND($F$28="",$M$28=0)),"",C28)</f>
      </c>
      <c r="D158" s="37"/>
      <c r="E158" s="38"/>
      <c r="F158" s="37"/>
      <c r="G158" s="36"/>
      <c r="H158" s="39">
        <f>IFERROR(IF(AND(ISNUMBER(M158),M158=0),IF(D158="Incluido",0,E158),""),"")</f>
      </c>
      <c r="I158" s="40">
        <f>IF(NOT(ISNUMBER(M158)),"",IF(M158=2,"ROJO",IF(M158=1,"ÁMBAR","VERDE")))</f>
      </c>
      <c r="J158" s="40">
        <f>IFERROR(IF(NOT(ISNUMBER(M158)),"",IF(NOT($F$28="Sí"),"Decidimos si este concepto entra en el alcance común.",IF($M$28&gt;0,"Completamos el concepto común antes de consultar a la subcontrata.",IF(OR(NOT(OR(D158="",D158="Incluido",D158="Excluido",D158="Importe",D158="Pendiente")),NOT(OR(F158="",F158="Sí",F158="No",F158="Por confirmar")),NOT(IF(LEN(TRIM(E158&amp;""))=0,TRUE,IF(ISNUMBER(E158),AND(E158&gt;=0,ABS(E158-ROUND(E158,2))&lt;0.00000001),FALSE)))),"Revisamos opciones e importes numéricos, no negativos y con dos decimales.",IF(OR(D158="",D158="Pendiente"),"Falta aclarar cómo se cubre este concepto.",IF(F158&lt;&gt;"Sí","Confirmamos el mismo alcance, cantidad y calidad, incluida la cobertura adicional.",IF(NOT(AND(LEN(TRIM(G158&amp;""))&gt;0,TRIM(G158&amp;"")&lt;&gt;"Pendiente",TRIM(G158&amp;"")&lt;&gt;"Por confirmar",TRIM(G158&amp;"")&lt;&gt;"No consta",TRIM(G158&amp;"")&lt;&gt;"Desconocido",TRIM(G158&amp;"")&lt;&gt;"Sin confirmar",TRIM(G158&amp;"")&lt;&gt;"Por decidir",TRIM(G158&amp;"")&lt;&gt;"Por comprobar")),"Localizamos la inclusión o el coste de cobertura y quién lo asume.",IF(D158="Incluido",IF(M158=0,"Ya está en la base: adicional cero, sin duplicarlo.","Incluido y adicional positivo se contradicen."),IF(M158=0,"Adicional documentado fuera de la base; lo añadimos una vez.","Falta coste de cobertura explícito; vacío no significa cero."))))))))),"Hay una entrada con error. Corregimos el dato antes de cerrar la comprobación.")</f>
      </c>
      <c r="K158" s="40"/>
      <c r="L158" s="40">
        <f>IFERROR(IF(OR(NOT($D$11="Sí"),NOT($F$28="Sí"),$M$28&gt;0,OR(NOT(OR(D158="",D158="Incluido",D158="Excluido",D158="Importe",D158="Pendiente")),NOT(OR(F158="",F158="Sí",F158="No",F158="Por confirmar")),NOT(IF(LEN(TRIM(E158&amp;""))=0,TRUE,IF(ISNUMBER(E158),AND(E158&gt;=0,ABS(E158-ROUND(E158,2))&lt;0.00000001),FALSE)))),AND(ISNUMBER(M158),M158=0)),"",IF(OR(D158="",D158="Pendiente"),"¿Podéis aclarar si incluye "&amp;C28&amp;" ("&amp;E28&amp;" "&amp;D28&amp;")"&amp;" y en qué partida?",IF(F158&lt;&gt;"Sí","¿Podéis igualar el alcance, cantidad y calidad de "&amp;C28&amp;" ("&amp;E28&amp;" "&amp;D28&amp;")"&amp;" e indicar qué cambia y su importe adicional sin IVA?",IF(NOT(AND(LEN(TRIM(G158&amp;""))&gt;0,TRIM(G158&amp;"")&lt;&gt;"Pendiente",TRIM(G158&amp;"")&lt;&gt;"Por confirmar",TRIM(G158&amp;"")&lt;&gt;"No consta",TRIM(G158&amp;"")&lt;&gt;"Desconocido",TRIM(G158&amp;"")&lt;&gt;"Sin confirmar",TRIM(G158&amp;"")&lt;&gt;"Por decidir",TRIM(G158&amp;"")&lt;&gt;"Por comprobar")),"¿Dónde queda recogido "&amp;C28&amp;" ("&amp;E28&amp;" "&amp;D28&amp;")"&amp;" y quién cubre su alcance?",IF(AND(D158&lt;&gt;"Incluido",NOT(ISNUMBER(E158))),"¿Qué importe adicional sin IVA cubre "&amp;C28&amp;" ("&amp;E28&amp;" "&amp;D28&amp;")"&amp;" y quién lo asume?",IF(D158="Incluido","¿El importe de "&amp;C28&amp;" ("&amp;E28&amp;" "&amp;D28&amp;")"&amp;" ya está en la base o va aparte?","")))))),"Aclaramos los datos con error antes de copiar preguntas.")</f>
      </c>
      <c r="M158" s="33">
        <f>IFERROR(IF(NOT($D$11="Sí"),"",IF(OR($F$28="No",AND($F$28="",$M$28=0)),"",IF(NOT($F$28="Sí"),1,IF($M$28&gt;0,2,IF(OR(NOT(OR(D158="",D158="Incluido",D158="Excluido",D158="Importe",D158="Pendiente")),NOT(OR(F158="",F158="Sí",F158="No",F158="Por confirmar")),NOT(IF(LEN(TRIM(E158&amp;""))=0,TRUE,IF(ISNUMBER(E158),AND(E158&gt;=0,ABS(E158-ROUND(E158,2))&lt;0.00000001),FALSE)))),2,IF(OR(D158="",D158="Pendiente"),1,IF(F158&lt;&gt;"Sí",IF(F158="No",2,1),IF(NOT(AND(LEN(TRIM(G158&amp;""))&gt;0,TRIM(G158&amp;"")&lt;&gt;"Pendiente",TRIM(G158&amp;"")&lt;&gt;"Por confirmar",TRIM(G158&amp;"")&lt;&gt;"No consta",TRIM(G158&amp;"")&lt;&gt;"Desconocido",TRIM(G158&amp;"")&lt;&gt;"Sin confirmar",TRIM(G158&amp;"")&lt;&gt;"Por decidir",TRIM(G158&amp;"")&lt;&gt;"Por comprobar")),2,IF(D158="Incluido",IF(OR(LEN(TRIM(E158&amp;""))=0,IF(ISNUMBER(E158),E158=0,FALSE)),0,2),IF(IF(ISNUMBER(E158),AND(E158&gt;=0,ABS(E158-ROUND(E158,2))&lt;0.00000001),FALSE),0,1)))))))))),2)</f>
      </c>
      <c r="N158" s="33" t="n">
        <f>IF(ISNUMBER(M158),IF(M158=0,1,0),0)</f>
        <v>0</v>
      </c>
    </row>
    <row r="159" ht="70" customHeight="1">
      <c r="B159" s="35" t="n">
        <f>B29</f>
        <v>13</v>
      </c>
      <c r="C159" s="40">
        <f>IF(OR($F$29="No",AND($F$29="",$M$29=0)),"",C29)</f>
      </c>
      <c r="D159" s="37"/>
      <c r="E159" s="38"/>
      <c r="F159" s="37"/>
      <c r="G159" s="36"/>
      <c r="H159" s="39">
        <f>IFERROR(IF(AND(ISNUMBER(M159),M159=0),IF(D159="Incluido",0,E159),""),"")</f>
      </c>
      <c r="I159" s="40">
        <f>IF(NOT(ISNUMBER(M159)),"",IF(M159=2,"ROJO",IF(M159=1,"ÁMBAR","VERDE")))</f>
      </c>
      <c r="J159" s="40">
        <f>IFERROR(IF(NOT(ISNUMBER(M159)),"",IF(NOT($F$29="Sí"),"Decidimos si este concepto entra en el alcance común.",IF($M$29&gt;0,"Completamos el concepto común antes de consultar a la subcontrata.",IF(OR(NOT(OR(D159="",D159="Incluido",D159="Excluido",D159="Importe",D159="Pendiente")),NOT(OR(F159="",F159="Sí",F159="No",F159="Por confirmar")),NOT(IF(LEN(TRIM(E159&amp;""))=0,TRUE,IF(ISNUMBER(E159),AND(E159&gt;=0,ABS(E159-ROUND(E159,2))&lt;0.00000001),FALSE)))),"Revisamos opciones e importes numéricos, no negativos y con dos decimales.",IF(OR(D159="",D159="Pendiente"),"Falta aclarar cómo se cubre este concepto.",IF(F159&lt;&gt;"Sí","Confirmamos el mismo alcance, cantidad y calidad, incluida la cobertura adicional.",IF(NOT(AND(LEN(TRIM(G159&amp;""))&gt;0,TRIM(G159&amp;"")&lt;&gt;"Pendiente",TRIM(G159&amp;"")&lt;&gt;"Por confirmar",TRIM(G159&amp;"")&lt;&gt;"No consta",TRIM(G159&amp;"")&lt;&gt;"Desconocido",TRIM(G159&amp;"")&lt;&gt;"Sin confirmar",TRIM(G159&amp;"")&lt;&gt;"Por decidir",TRIM(G159&amp;"")&lt;&gt;"Por comprobar")),"Localizamos la inclusión o el coste de cobertura y quién lo asume.",IF(D159="Incluido",IF(M159=0,"Ya está en la base: adicional cero, sin duplicarlo.","Incluido y adicional positivo se contradicen."),IF(M159=0,"Adicional documentado fuera de la base; lo añadimos una vez.","Falta coste de cobertura explícito; vacío no significa cero."))))))))),"Hay una entrada con error. Corregimos el dato antes de cerrar la comprobación.")</f>
      </c>
      <c r="K159" s="40"/>
      <c r="L159" s="40">
        <f>IFERROR(IF(OR(NOT($D$11="Sí"),NOT($F$29="Sí"),$M$29&gt;0,OR(NOT(OR(D159="",D159="Incluido",D159="Excluido",D159="Importe",D159="Pendiente")),NOT(OR(F159="",F159="Sí",F159="No",F159="Por confirmar")),NOT(IF(LEN(TRIM(E159&amp;""))=0,TRUE,IF(ISNUMBER(E159),AND(E159&gt;=0,ABS(E159-ROUND(E159,2))&lt;0.00000001),FALSE)))),AND(ISNUMBER(M159),M159=0)),"",IF(OR(D159="",D159="Pendiente"),"¿Podéis aclarar si incluye "&amp;C29&amp;" ("&amp;E29&amp;" "&amp;D29&amp;")"&amp;" y en qué partida?",IF(F159&lt;&gt;"Sí","¿Podéis igualar el alcance, cantidad y calidad de "&amp;C29&amp;" ("&amp;E29&amp;" "&amp;D29&amp;")"&amp;" e indicar qué cambia y su importe adicional sin IVA?",IF(NOT(AND(LEN(TRIM(G159&amp;""))&gt;0,TRIM(G159&amp;"")&lt;&gt;"Pendiente",TRIM(G159&amp;"")&lt;&gt;"Por confirmar",TRIM(G159&amp;"")&lt;&gt;"No consta",TRIM(G159&amp;"")&lt;&gt;"Desconocido",TRIM(G159&amp;"")&lt;&gt;"Sin confirmar",TRIM(G159&amp;"")&lt;&gt;"Por decidir",TRIM(G159&amp;"")&lt;&gt;"Por comprobar")),"¿Dónde queda recogido "&amp;C29&amp;" ("&amp;E29&amp;" "&amp;D29&amp;")"&amp;" y quién cubre su alcance?",IF(AND(D159&lt;&gt;"Incluido",NOT(ISNUMBER(E159))),"¿Qué importe adicional sin IVA cubre "&amp;C29&amp;" ("&amp;E29&amp;" "&amp;D29&amp;")"&amp;" y quién lo asume?",IF(D159="Incluido","¿El importe de "&amp;C29&amp;" ("&amp;E29&amp;" "&amp;D29&amp;")"&amp;" ya está en la base o va aparte?","")))))),"Aclaramos los datos con error antes de copiar preguntas.")</f>
      </c>
      <c r="M159" s="33">
        <f>IFERROR(IF(NOT($D$11="Sí"),"",IF(OR($F$29="No",AND($F$29="",$M$29=0)),"",IF(NOT($F$29="Sí"),1,IF($M$29&gt;0,2,IF(OR(NOT(OR(D159="",D159="Incluido",D159="Excluido",D159="Importe",D159="Pendiente")),NOT(OR(F159="",F159="Sí",F159="No",F159="Por confirmar")),NOT(IF(LEN(TRIM(E159&amp;""))=0,TRUE,IF(ISNUMBER(E159),AND(E159&gt;=0,ABS(E159-ROUND(E159,2))&lt;0.00000001),FALSE)))),2,IF(OR(D159="",D159="Pendiente"),1,IF(F159&lt;&gt;"Sí",IF(F159="No",2,1),IF(NOT(AND(LEN(TRIM(G159&amp;""))&gt;0,TRIM(G159&amp;"")&lt;&gt;"Pendiente",TRIM(G159&amp;"")&lt;&gt;"Por confirmar",TRIM(G159&amp;"")&lt;&gt;"No consta",TRIM(G159&amp;"")&lt;&gt;"Desconocido",TRIM(G159&amp;"")&lt;&gt;"Sin confirmar",TRIM(G159&amp;"")&lt;&gt;"Por decidir",TRIM(G159&amp;"")&lt;&gt;"Por comprobar")),2,IF(D159="Incluido",IF(OR(LEN(TRIM(E159&amp;""))=0,IF(ISNUMBER(E159),E159=0,FALSE)),0,2),IF(IF(ISNUMBER(E159),AND(E159&gt;=0,ABS(E159-ROUND(E159,2))&lt;0.00000001),FALSE),0,1)))))))))),2)</f>
      </c>
      <c r="N159" s="33" t="n">
        <f>IF(ISNUMBER(M159),IF(M159=0,1,0),0)</f>
        <v>0</v>
      </c>
    </row>
    <row r="160" ht="70" customHeight="1">
      <c r="B160" s="35" t="n">
        <f>B30</f>
        <v>14</v>
      </c>
      <c r="C160" s="40">
        <f>IF(OR($F$30="No",AND($F$30="",$M$30=0)),"",C30)</f>
      </c>
      <c r="D160" s="37"/>
      <c r="E160" s="38"/>
      <c r="F160" s="37"/>
      <c r="G160" s="36"/>
      <c r="H160" s="39">
        <f>IFERROR(IF(AND(ISNUMBER(M160),M160=0),IF(D160="Incluido",0,E160),""),"")</f>
      </c>
      <c r="I160" s="40">
        <f>IF(NOT(ISNUMBER(M160)),"",IF(M160=2,"ROJO",IF(M160=1,"ÁMBAR","VERDE")))</f>
      </c>
      <c r="J160" s="40">
        <f>IFERROR(IF(NOT(ISNUMBER(M160)),"",IF(NOT($F$30="Sí"),"Decidimos si este concepto entra en el alcance común.",IF($M$30&gt;0,"Completamos el concepto común antes de consultar a la subcontrata.",IF(OR(NOT(OR(D160="",D160="Incluido",D160="Excluido",D160="Importe",D160="Pendiente")),NOT(OR(F160="",F160="Sí",F160="No",F160="Por confirmar")),NOT(IF(LEN(TRIM(E160&amp;""))=0,TRUE,IF(ISNUMBER(E160),AND(E160&gt;=0,ABS(E160-ROUND(E160,2))&lt;0.00000001),FALSE)))),"Revisamos opciones e importes numéricos, no negativos y con dos decimales.",IF(OR(D160="",D160="Pendiente"),"Falta aclarar cómo se cubre este concepto.",IF(F160&lt;&gt;"Sí","Confirmamos el mismo alcance, cantidad y calidad, incluida la cobertura adicional.",IF(NOT(AND(LEN(TRIM(G160&amp;""))&gt;0,TRIM(G160&amp;"")&lt;&gt;"Pendiente",TRIM(G160&amp;"")&lt;&gt;"Por confirmar",TRIM(G160&amp;"")&lt;&gt;"No consta",TRIM(G160&amp;"")&lt;&gt;"Desconocido",TRIM(G160&amp;"")&lt;&gt;"Sin confirmar",TRIM(G160&amp;"")&lt;&gt;"Por decidir",TRIM(G160&amp;"")&lt;&gt;"Por comprobar")),"Localizamos la inclusión o el coste de cobertura y quién lo asume.",IF(D160="Incluido",IF(M160=0,"Ya está en la base: adicional cero, sin duplicarlo.","Incluido y adicional positivo se contradicen."),IF(M160=0,"Adicional documentado fuera de la base; lo añadimos una vez.","Falta coste de cobertura explícito; vacío no significa cero."))))))))),"Hay una entrada con error. Corregimos el dato antes de cerrar la comprobación.")</f>
      </c>
      <c r="K160" s="40"/>
      <c r="L160" s="40">
        <f>IFERROR(IF(OR(NOT($D$11="Sí"),NOT($F$30="Sí"),$M$30&gt;0,OR(NOT(OR(D160="",D160="Incluido",D160="Excluido",D160="Importe",D160="Pendiente")),NOT(OR(F160="",F160="Sí",F160="No",F160="Por confirmar")),NOT(IF(LEN(TRIM(E160&amp;""))=0,TRUE,IF(ISNUMBER(E160),AND(E160&gt;=0,ABS(E160-ROUND(E160,2))&lt;0.00000001),FALSE)))),AND(ISNUMBER(M160),M160=0)),"",IF(OR(D160="",D160="Pendiente"),"¿Podéis aclarar si incluye "&amp;C30&amp;" ("&amp;E30&amp;" "&amp;D30&amp;")"&amp;" y en qué partida?",IF(F160&lt;&gt;"Sí","¿Podéis igualar el alcance, cantidad y calidad de "&amp;C30&amp;" ("&amp;E30&amp;" "&amp;D30&amp;")"&amp;" e indicar qué cambia y su importe adicional sin IVA?",IF(NOT(AND(LEN(TRIM(G160&amp;""))&gt;0,TRIM(G160&amp;"")&lt;&gt;"Pendiente",TRIM(G160&amp;"")&lt;&gt;"Por confirmar",TRIM(G160&amp;"")&lt;&gt;"No consta",TRIM(G160&amp;"")&lt;&gt;"Desconocido",TRIM(G160&amp;"")&lt;&gt;"Sin confirmar",TRIM(G160&amp;"")&lt;&gt;"Por decidir",TRIM(G160&amp;"")&lt;&gt;"Por comprobar")),"¿Dónde queda recogido "&amp;C30&amp;" ("&amp;E30&amp;" "&amp;D30&amp;")"&amp;" y quién cubre su alcance?",IF(AND(D160&lt;&gt;"Incluido",NOT(ISNUMBER(E160))),"¿Qué importe adicional sin IVA cubre "&amp;C30&amp;" ("&amp;E30&amp;" "&amp;D30&amp;")"&amp;" y quién lo asume?",IF(D160="Incluido","¿El importe de "&amp;C30&amp;" ("&amp;E30&amp;" "&amp;D30&amp;")"&amp;" ya está en la base o va aparte?","")))))),"Aclaramos los datos con error antes de copiar preguntas.")</f>
      </c>
      <c r="M160" s="33">
        <f>IFERROR(IF(NOT($D$11="Sí"),"",IF(OR($F$30="No",AND($F$30="",$M$30=0)),"",IF(NOT($F$30="Sí"),1,IF($M$30&gt;0,2,IF(OR(NOT(OR(D160="",D160="Incluido",D160="Excluido",D160="Importe",D160="Pendiente")),NOT(OR(F160="",F160="Sí",F160="No",F160="Por confirmar")),NOT(IF(LEN(TRIM(E160&amp;""))=0,TRUE,IF(ISNUMBER(E160),AND(E160&gt;=0,ABS(E160-ROUND(E160,2))&lt;0.00000001),FALSE)))),2,IF(OR(D160="",D160="Pendiente"),1,IF(F160&lt;&gt;"Sí",IF(F160="No",2,1),IF(NOT(AND(LEN(TRIM(G160&amp;""))&gt;0,TRIM(G160&amp;"")&lt;&gt;"Pendiente",TRIM(G160&amp;"")&lt;&gt;"Por confirmar",TRIM(G160&amp;"")&lt;&gt;"No consta",TRIM(G160&amp;"")&lt;&gt;"Desconocido",TRIM(G160&amp;"")&lt;&gt;"Sin confirmar",TRIM(G160&amp;"")&lt;&gt;"Por decidir",TRIM(G160&amp;"")&lt;&gt;"Por comprobar")),2,IF(D160="Incluido",IF(OR(LEN(TRIM(E160&amp;""))=0,IF(ISNUMBER(E160),E160=0,FALSE)),0,2),IF(IF(ISNUMBER(E160),AND(E160&gt;=0,ABS(E160-ROUND(E160,2))&lt;0.00000001),FALSE),0,1)))))))))),2)</f>
      </c>
      <c r="N160" s="33" t="n">
        <f>IF(ISNUMBER(M160),IF(M160=0,1,0),0)</f>
        <v>0</v>
      </c>
    </row>
    <row r="161" ht="70" customHeight="1">
      <c r="B161" s="35" t="n">
        <f>B31</f>
        <v>15</v>
      </c>
      <c r="C161" s="40">
        <f>IF(OR($F$31="No",AND($F$31="",$M$31=0)),"",C31)</f>
      </c>
      <c r="D161" s="37"/>
      <c r="E161" s="38"/>
      <c r="F161" s="37"/>
      <c r="G161" s="36"/>
      <c r="H161" s="39">
        <f>IFERROR(IF(AND(ISNUMBER(M161),M161=0),IF(D161="Incluido",0,E161),""),"")</f>
      </c>
      <c r="I161" s="40">
        <f>IF(NOT(ISNUMBER(M161)),"",IF(M161=2,"ROJO",IF(M161=1,"ÁMBAR","VERDE")))</f>
      </c>
      <c r="J161" s="40">
        <f>IFERROR(IF(NOT(ISNUMBER(M161)),"",IF(NOT($F$31="Sí"),"Decidimos si este concepto entra en el alcance común.",IF($M$31&gt;0,"Completamos el concepto común antes de consultar a la subcontrata.",IF(OR(NOT(OR(D161="",D161="Incluido",D161="Excluido",D161="Importe",D161="Pendiente")),NOT(OR(F161="",F161="Sí",F161="No",F161="Por confirmar")),NOT(IF(LEN(TRIM(E161&amp;""))=0,TRUE,IF(ISNUMBER(E161),AND(E161&gt;=0,ABS(E161-ROUND(E161,2))&lt;0.00000001),FALSE)))),"Revisamos opciones e importes numéricos, no negativos y con dos decimales.",IF(OR(D161="",D161="Pendiente"),"Falta aclarar cómo se cubre este concepto.",IF(F161&lt;&gt;"Sí","Confirmamos el mismo alcance, cantidad y calidad, incluida la cobertura adicional.",IF(NOT(AND(LEN(TRIM(G161&amp;""))&gt;0,TRIM(G161&amp;"")&lt;&gt;"Pendiente",TRIM(G161&amp;"")&lt;&gt;"Por confirmar",TRIM(G161&amp;"")&lt;&gt;"No consta",TRIM(G161&amp;"")&lt;&gt;"Desconocido",TRIM(G161&amp;"")&lt;&gt;"Sin confirmar",TRIM(G161&amp;"")&lt;&gt;"Por decidir",TRIM(G161&amp;"")&lt;&gt;"Por comprobar")),"Localizamos la inclusión o el coste de cobertura y quién lo asume.",IF(D161="Incluido",IF(M161=0,"Ya está en la base: adicional cero, sin duplicarlo.","Incluido y adicional positivo se contradicen."),IF(M161=0,"Adicional documentado fuera de la base; lo añadimos una vez.","Falta coste de cobertura explícito; vacío no significa cero."))))))))),"Hay una entrada con error. Corregimos el dato antes de cerrar la comprobación.")</f>
      </c>
      <c r="K161" s="40"/>
      <c r="L161" s="40">
        <f>IFERROR(IF(OR(NOT($D$11="Sí"),NOT($F$31="Sí"),$M$31&gt;0,OR(NOT(OR(D161="",D161="Incluido",D161="Excluido",D161="Importe",D161="Pendiente")),NOT(OR(F161="",F161="Sí",F161="No",F161="Por confirmar")),NOT(IF(LEN(TRIM(E161&amp;""))=0,TRUE,IF(ISNUMBER(E161),AND(E161&gt;=0,ABS(E161-ROUND(E161,2))&lt;0.00000001),FALSE)))),AND(ISNUMBER(M161),M161=0)),"",IF(OR(D161="",D161="Pendiente"),"¿Podéis aclarar si incluye "&amp;C31&amp;" ("&amp;E31&amp;" "&amp;D31&amp;")"&amp;" y en qué partida?",IF(F161&lt;&gt;"Sí","¿Podéis igualar el alcance, cantidad y calidad de "&amp;C31&amp;" ("&amp;E31&amp;" "&amp;D31&amp;")"&amp;" e indicar qué cambia y su importe adicional sin IVA?",IF(NOT(AND(LEN(TRIM(G161&amp;""))&gt;0,TRIM(G161&amp;"")&lt;&gt;"Pendiente",TRIM(G161&amp;"")&lt;&gt;"Por confirmar",TRIM(G161&amp;"")&lt;&gt;"No consta",TRIM(G161&amp;"")&lt;&gt;"Desconocido",TRIM(G161&amp;"")&lt;&gt;"Sin confirmar",TRIM(G161&amp;"")&lt;&gt;"Por decidir",TRIM(G161&amp;"")&lt;&gt;"Por comprobar")),"¿Dónde queda recogido "&amp;C31&amp;" ("&amp;E31&amp;" "&amp;D31&amp;")"&amp;" y quién cubre su alcance?",IF(AND(D161&lt;&gt;"Incluido",NOT(ISNUMBER(E161))),"¿Qué importe adicional sin IVA cubre "&amp;C31&amp;" ("&amp;E31&amp;" "&amp;D31&amp;")"&amp;" y quién lo asume?",IF(D161="Incluido","¿El importe de "&amp;C31&amp;" ("&amp;E31&amp;" "&amp;D31&amp;")"&amp;" ya está en la base o va aparte?","")))))),"Aclaramos los datos con error antes de copiar preguntas.")</f>
      </c>
      <c r="M161" s="33">
        <f>IFERROR(IF(NOT($D$11="Sí"),"",IF(OR($F$31="No",AND($F$31="",$M$31=0)),"",IF(NOT($F$31="Sí"),1,IF($M$31&gt;0,2,IF(OR(NOT(OR(D161="",D161="Incluido",D161="Excluido",D161="Importe",D161="Pendiente")),NOT(OR(F161="",F161="Sí",F161="No",F161="Por confirmar")),NOT(IF(LEN(TRIM(E161&amp;""))=0,TRUE,IF(ISNUMBER(E161),AND(E161&gt;=0,ABS(E161-ROUND(E161,2))&lt;0.00000001),FALSE)))),2,IF(OR(D161="",D161="Pendiente"),1,IF(F161&lt;&gt;"Sí",IF(F161="No",2,1),IF(NOT(AND(LEN(TRIM(G161&amp;""))&gt;0,TRIM(G161&amp;"")&lt;&gt;"Pendiente",TRIM(G161&amp;"")&lt;&gt;"Por confirmar",TRIM(G161&amp;"")&lt;&gt;"No consta",TRIM(G161&amp;"")&lt;&gt;"Desconocido",TRIM(G161&amp;"")&lt;&gt;"Sin confirmar",TRIM(G161&amp;"")&lt;&gt;"Por decidir",TRIM(G161&amp;"")&lt;&gt;"Por comprobar")),2,IF(D161="Incluido",IF(OR(LEN(TRIM(E161&amp;""))=0,IF(ISNUMBER(E161),E161=0,FALSE)),0,2),IF(IF(ISNUMBER(E161),AND(E161&gt;=0,ABS(E161-ROUND(E161,2))&lt;0.00000001),FALSE),0,1)))))))))),2)</f>
      </c>
      <c r="N161" s="33" t="n">
        <f>IF(ISNUMBER(M161),IF(M161=0,1,0),0)</f>
        <v>0</v>
      </c>
    </row>
    <row r="162" ht="70" customHeight="1">
      <c r="B162" s="35" t="n">
        <f>B32</f>
        <v>16</v>
      </c>
      <c r="C162" s="40">
        <f>IF(OR($F$32="No",AND($F$32="",$M$32=0)),"",C32)</f>
      </c>
      <c r="D162" s="37"/>
      <c r="E162" s="38"/>
      <c r="F162" s="37"/>
      <c r="G162" s="36"/>
      <c r="H162" s="39">
        <f>IFERROR(IF(AND(ISNUMBER(M162),M162=0),IF(D162="Incluido",0,E162),""),"")</f>
      </c>
      <c r="I162" s="40">
        <f>IF(NOT(ISNUMBER(M162)),"",IF(M162=2,"ROJO",IF(M162=1,"ÁMBAR","VERDE")))</f>
      </c>
      <c r="J162" s="40">
        <f>IFERROR(IF(NOT(ISNUMBER(M162)),"",IF(NOT($F$32="Sí"),"Decidimos si este concepto entra en el alcance común.",IF($M$32&gt;0,"Completamos el concepto común antes de consultar a la subcontrata.",IF(OR(NOT(OR(D162="",D162="Incluido",D162="Excluido",D162="Importe",D162="Pendiente")),NOT(OR(F162="",F162="Sí",F162="No",F162="Por confirmar")),NOT(IF(LEN(TRIM(E162&amp;""))=0,TRUE,IF(ISNUMBER(E162),AND(E162&gt;=0,ABS(E162-ROUND(E162,2))&lt;0.00000001),FALSE)))),"Revisamos opciones e importes numéricos, no negativos y con dos decimales.",IF(OR(D162="",D162="Pendiente"),"Falta aclarar cómo se cubre este concepto.",IF(F162&lt;&gt;"Sí","Confirmamos el mismo alcance, cantidad y calidad, incluida la cobertura adicional.",IF(NOT(AND(LEN(TRIM(G162&amp;""))&gt;0,TRIM(G162&amp;"")&lt;&gt;"Pendiente",TRIM(G162&amp;"")&lt;&gt;"Por confirmar",TRIM(G162&amp;"")&lt;&gt;"No consta",TRIM(G162&amp;"")&lt;&gt;"Desconocido",TRIM(G162&amp;"")&lt;&gt;"Sin confirmar",TRIM(G162&amp;"")&lt;&gt;"Por decidir",TRIM(G162&amp;"")&lt;&gt;"Por comprobar")),"Localizamos la inclusión o el coste de cobertura y quién lo asume.",IF(D162="Incluido",IF(M162=0,"Ya está en la base: adicional cero, sin duplicarlo.","Incluido y adicional positivo se contradicen."),IF(M162=0,"Adicional documentado fuera de la base; lo añadimos una vez.","Falta coste de cobertura explícito; vacío no significa cero."))))))))),"Hay una entrada con error. Corregimos el dato antes de cerrar la comprobación.")</f>
      </c>
      <c r="K162" s="40"/>
      <c r="L162" s="40">
        <f>IFERROR(IF(OR(NOT($D$11="Sí"),NOT($F$32="Sí"),$M$32&gt;0,OR(NOT(OR(D162="",D162="Incluido",D162="Excluido",D162="Importe",D162="Pendiente")),NOT(OR(F162="",F162="Sí",F162="No",F162="Por confirmar")),NOT(IF(LEN(TRIM(E162&amp;""))=0,TRUE,IF(ISNUMBER(E162),AND(E162&gt;=0,ABS(E162-ROUND(E162,2))&lt;0.00000001),FALSE)))),AND(ISNUMBER(M162),M162=0)),"",IF(OR(D162="",D162="Pendiente"),"¿Podéis aclarar si incluye "&amp;C32&amp;" ("&amp;E32&amp;" "&amp;D32&amp;")"&amp;" y en qué partida?",IF(F162&lt;&gt;"Sí","¿Podéis igualar el alcance, cantidad y calidad de "&amp;C32&amp;" ("&amp;E32&amp;" "&amp;D32&amp;")"&amp;" e indicar qué cambia y su importe adicional sin IVA?",IF(NOT(AND(LEN(TRIM(G162&amp;""))&gt;0,TRIM(G162&amp;"")&lt;&gt;"Pendiente",TRIM(G162&amp;"")&lt;&gt;"Por confirmar",TRIM(G162&amp;"")&lt;&gt;"No consta",TRIM(G162&amp;"")&lt;&gt;"Desconocido",TRIM(G162&amp;"")&lt;&gt;"Sin confirmar",TRIM(G162&amp;"")&lt;&gt;"Por decidir",TRIM(G162&amp;"")&lt;&gt;"Por comprobar")),"¿Dónde queda recogido "&amp;C32&amp;" ("&amp;E32&amp;" "&amp;D32&amp;")"&amp;" y quién cubre su alcance?",IF(AND(D162&lt;&gt;"Incluido",NOT(ISNUMBER(E162))),"¿Qué importe adicional sin IVA cubre "&amp;C32&amp;" ("&amp;E32&amp;" "&amp;D32&amp;")"&amp;" y quién lo asume?",IF(D162="Incluido","¿El importe de "&amp;C32&amp;" ("&amp;E32&amp;" "&amp;D32&amp;")"&amp;" ya está en la base o va aparte?","")))))),"Aclaramos los datos con error antes de copiar preguntas.")</f>
      </c>
      <c r="M162" s="33">
        <f>IFERROR(IF(NOT($D$11="Sí"),"",IF(OR($F$32="No",AND($F$32="",$M$32=0)),"",IF(NOT($F$32="Sí"),1,IF($M$32&gt;0,2,IF(OR(NOT(OR(D162="",D162="Incluido",D162="Excluido",D162="Importe",D162="Pendiente")),NOT(OR(F162="",F162="Sí",F162="No",F162="Por confirmar")),NOT(IF(LEN(TRIM(E162&amp;""))=0,TRUE,IF(ISNUMBER(E162),AND(E162&gt;=0,ABS(E162-ROUND(E162,2))&lt;0.00000001),FALSE)))),2,IF(OR(D162="",D162="Pendiente"),1,IF(F162&lt;&gt;"Sí",IF(F162="No",2,1),IF(NOT(AND(LEN(TRIM(G162&amp;""))&gt;0,TRIM(G162&amp;"")&lt;&gt;"Pendiente",TRIM(G162&amp;"")&lt;&gt;"Por confirmar",TRIM(G162&amp;"")&lt;&gt;"No consta",TRIM(G162&amp;"")&lt;&gt;"Desconocido",TRIM(G162&amp;"")&lt;&gt;"Sin confirmar",TRIM(G162&amp;"")&lt;&gt;"Por decidir",TRIM(G162&amp;"")&lt;&gt;"Por comprobar")),2,IF(D162="Incluido",IF(OR(LEN(TRIM(E162&amp;""))=0,IF(ISNUMBER(E162),E162=0,FALSE)),0,2),IF(IF(ISNUMBER(E162),AND(E162&gt;=0,ABS(E162-ROUND(E162,2))&lt;0.00000001),FALSE),0,1)))))))))),2)</f>
      </c>
      <c r="N162" s="33" t="n">
        <f>IF(ISNUMBER(M162),IF(M162=0,1,0),0)</f>
        <v>0</v>
      </c>
    </row>
    <row r="163" ht="70" customHeight="1">
      <c r="B163" s="35" t="n">
        <f>B33</f>
        <v>17</v>
      </c>
      <c r="C163" s="40">
        <f>IF(OR($F$33="No",AND($F$33="",$M$33=0)),"",C33)</f>
      </c>
      <c r="D163" s="37"/>
      <c r="E163" s="38"/>
      <c r="F163" s="37"/>
      <c r="G163" s="36"/>
      <c r="H163" s="39">
        <f>IFERROR(IF(AND(ISNUMBER(M163),M163=0),IF(D163="Incluido",0,E163),""),"")</f>
      </c>
      <c r="I163" s="40">
        <f>IF(NOT(ISNUMBER(M163)),"",IF(M163=2,"ROJO",IF(M163=1,"ÁMBAR","VERDE")))</f>
      </c>
      <c r="J163" s="40">
        <f>IFERROR(IF(NOT(ISNUMBER(M163)),"",IF(NOT($F$33="Sí"),"Decidimos si este concepto entra en el alcance común.",IF($M$33&gt;0,"Completamos el concepto común antes de consultar a la subcontrata.",IF(OR(NOT(OR(D163="",D163="Incluido",D163="Excluido",D163="Importe",D163="Pendiente")),NOT(OR(F163="",F163="Sí",F163="No",F163="Por confirmar")),NOT(IF(LEN(TRIM(E163&amp;""))=0,TRUE,IF(ISNUMBER(E163),AND(E163&gt;=0,ABS(E163-ROUND(E163,2))&lt;0.00000001),FALSE)))),"Revisamos opciones e importes numéricos, no negativos y con dos decimales.",IF(OR(D163="",D163="Pendiente"),"Falta aclarar cómo se cubre este concepto.",IF(F163&lt;&gt;"Sí","Confirmamos el mismo alcance, cantidad y calidad, incluida la cobertura adicional.",IF(NOT(AND(LEN(TRIM(G163&amp;""))&gt;0,TRIM(G163&amp;"")&lt;&gt;"Pendiente",TRIM(G163&amp;"")&lt;&gt;"Por confirmar",TRIM(G163&amp;"")&lt;&gt;"No consta",TRIM(G163&amp;"")&lt;&gt;"Desconocido",TRIM(G163&amp;"")&lt;&gt;"Sin confirmar",TRIM(G163&amp;"")&lt;&gt;"Por decidir",TRIM(G163&amp;"")&lt;&gt;"Por comprobar")),"Localizamos la inclusión o el coste de cobertura y quién lo asume.",IF(D163="Incluido",IF(M163=0,"Ya está en la base: adicional cero, sin duplicarlo.","Incluido y adicional positivo se contradicen."),IF(M163=0,"Adicional documentado fuera de la base; lo añadimos una vez.","Falta coste de cobertura explícito; vacío no significa cero."))))))))),"Hay una entrada con error. Corregimos el dato antes de cerrar la comprobación.")</f>
      </c>
      <c r="K163" s="40"/>
      <c r="L163" s="40">
        <f>IFERROR(IF(OR(NOT($D$11="Sí"),NOT($F$33="Sí"),$M$33&gt;0,OR(NOT(OR(D163="",D163="Incluido",D163="Excluido",D163="Importe",D163="Pendiente")),NOT(OR(F163="",F163="Sí",F163="No",F163="Por confirmar")),NOT(IF(LEN(TRIM(E163&amp;""))=0,TRUE,IF(ISNUMBER(E163),AND(E163&gt;=0,ABS(E163-ROUND(E163,2))&lt;0.00000001),FALSE)))),AND(ISNUMBER(M163),M163=0)),"",IF(OR(D163="",D163="Pendiente"),"¿Podéis aclarar si incluye "&amp;C33&amp;" ("&amp;E33&amp;" "&amp;D33&amp;")"&amp;" y en qué partida?",IF(F163&lt;&gt;"Sí","¿Podéis igualar el alcance, cantidad y calidad de "&amp;C33&amp;" ("&amp;E33&amp;" "&amp;D33&amp;")"&amp;" e indicar qué cambia y su importe adicional sin IVA?",IF(NOT(AND(LEN(TRIM(G163&amp;""))&gt;0,TRIM(G163&amp;"")&lt;&gt;"Pendiente",TRIM(G163&amp;"")&lt;&gt;"Por confirmar",TRIM(G163&amp;"")&lt;&gt;"No consta",TRIM(G163&amp;"")&lt;&gt;"Desconocido",TRIM(G163&amp;"")&lt;&gt;"Sin confirmar",TRIM(G163&amp;"")&lt;&gt;"Por decidir",TRIM(G163&amp;"")&lt;&gt;"Por comprobar")),"¿Dónde queda recogido "&amp;C33&amp;" ("&amp;E33&amp;" "&amp;D33&amp;")"&amp;" y quién cubre su alcance?",IF(AND(D163&lt;&gt;"Incluido",NOT(ISNUMBER(E163))),"¿Qué importe adicional sin IVA cubre "&amp;C33&amp;" ("&amp;E33&amp;" "&amp;D33&amp;")"&amp;" y quién lo asume?",IF(D163="Incluido","¿El importe de "&amp;C33&amp;" ("&amp;E33&amp;" "&amp;D33&amp;")"&amp;" ya está en la base o va aparte?","")))))),"Aclaramos los datos con error antes de copiar preguntas.")</f>
      </c>
      <c r="M163" s="33">
        <f>IFERROR(IF(NOT($D$11="Sí"),"",IF(OR($F$33="No",AND($F$33="",$M$33=0)),"",IF(NOT($F$33="Sí"),1,IF($M$33&gt;0,2,IF(OR(NOT(OR(D163="",D163="Incluido",D163="Excluido",D163="Importe",D163="Pendiente")),NOT(OR(F163="",F163="Sí",F163="No",F163="Por confirmar")),NOT(IF(LEN(TRIM(E163&amp;""))=0,TRUE,IF(ISNUMBER(E163),AND(E163&gt;=0,ABS(E163-ROUND(E163,2))&lt;0.00000001),FALSE)))),2,IF(OR(D163="",D163="Pendiente"),1,IF(F163&lt;&gt;"Sí",IF(F163="No",2,1),IF(NOT(AND(LEN(TRIM(G163&amp;""))&gt;0,TRIM(G163&amp;"")&lt;&gt;"Pendiente",TRIM(G163&amp;"")&lt;&gt;"Por confirmar",TRIM(G163&amp;"")&lt;&gt;"No consta",TRIM(G163&amp;"")&lt;&gt;"Desconocido",TRIM(G163&amp;"")&lt;&gt;"Sin confirmar",TRIM(G163&amp;"")&lt;&gt;"Por decidir",TRIM(G163&amp;"")&lt;&gt;"Por comprobar")),2,IF(D163="Incluido",IF(OR(LEN(TRIM(E163&amp;""))=0,IF(ISNUMBER(E163),E163=0,FALSE)),0,2),IF(IF(ISNUMBER(E163),AND(E163&gt;=0,ABS(E163-ROUND(E163,2))&lt;0.00000001),FALSE),0,1)))))))))),2)</f>
      </c>
      <c r="N163" s="33" t="n">
        <f>IF(ISNUMBER(M163),IF(M163=0,1,0),0)</f>
        <v>0</v>
      </c>
    </row>
    <row r="164" ht="70" customHeight="1">
      <c r="B164" s="35" t="n">
        <f>B34</f>
        <v>18</v>
      </c>
      <c r="C164" s="40">
        <f>IF(OR($F$34="No",AND($F$34="",$M$34=0)),"",C34)</f>
      </c>
      <c r="D164" s="37"/>
      <c r="E164" s="38"/>
      <c r="F164" s="37"/>
      <c r="G164" s="36"/>
      <c r="H164" s="39">
        <f>IFERROR(IF(AND(ISNUMBER(M164),M164=0),IF(D164="Incluido",0,E164),""),"")</f>
      </c>
      <c r="I164" s="40">
        <f>IF(NOT(ISNUMBER(M164)),"",IF(M164=2,"ROJO",IF(M164=1,"ÁMBAR","VERDE")))</f>
      </c>
      <c r="J164" s="40">
        <f>IFERROR(IF(NOT(ISNUMBER(M164)),"",IF(NOT($F$34="Sí"),"Decidimos si este concepto entra en el alcance común.",IF($M$34&gt;0,"Completamos el concepto común antes de consultar a la subcontrata.",IF(OR(NOT(OR(D164="",D164="Incluido",D164="Excluido",D164="Importe",D164="Pendiente")),NOT(OR(F164="",F164="Sí",F164="No",F164="Por confirmar")),NOT(IF(LEN(TRIM(E164&amp;""))=0,TRUE,IF(ISNUMBER(E164),AND(E164&gt;=0,ABS(E164-ROUND(E164,2))&lt;0.00000001),FALSE)))),"Revisamos opciones e importes numéricos, no negativos y con dos decimales.",IF(OR(D164="",D164="Pendiente"),"Falta aclarar cómo se cubre este concepto.",IF(F164&lt;&gt;"Sí","Confirmamos el mismo alcance, cantidad y calidad, incluida la cobertura adicional.",IF(NOT(AND(LEN(TRIM(G164&amp;""))&gt;0,TRIM(G164&amp;"")&lt;&gt;"Pendiente",TRIM(G164&amp;"")&lt;&gt;"Por confirmar",TRIM(G164&amp;"")&lt;&gt;"No consta",TRIM(G164&amp;"")&lt;&gt;"Desconocido",TRIM(G164&amp;"")&lt;&gt;"Sin confirmar",TRIM(G164&amp;"")&lt;&gt;"Por decidir",TRIM(G164&amp;"")&lt;&gt;"Por comprobar")),"Localizamos la inclusión o el coste de cobertura y quién lo asume.",IF(D164="Incluido",IF(M164=0,"Ya está en la base: adicional cero, sin duplicarlo.","Incluido y adicional positivo se contradicen."),IF(M164=0,"Adicional documentado fuera de la base; lo añadimos una vez.","Falta coste de cobertura explícito; vacío no significa cero."))))))))),"Hay una entrada con error. Corregimos el dato antes de cerrar la comprobación.")</f>
      </c>
      <c r="K164" s="40"/>
      <c r="L164" s="40">
        <f>IFERROR(IF(OR(NOT($D$11="Sí"),NOT($F$34="Sí"),$M$34&gt;0,OR(NOT(OR(D164="",D164="Incluido",D164="Excluido",D164="Importe",D164="Pendiente")),NOT(OR(F164="",F164="Sí",F164="No",F164="Por confirmar")),NOT(IF(LEN(TRIM(E164&amp;""))=0,TRUE,IF(ISNUMBER(E164),AND(E164&gt;=0,ABS(E164-ROUND(E164,2))&lt;0.00000001),FALSE)))),AND(ISNUMBER(M164),M164=0)),"",IF(OR(D164="",D164="Pendiente"),"¿Podéis aclarar si incluye "&amp;C34&amp;" ("&amp;E34&amp;" "&amp;D34&amp;")"&amp;" y en qué partida?",IF(F164&lt;&gt;"Sí","¿Podéis igualar el alcance, cantidad y calidad de "&amp;C34&amp;" ("&amp;E34&amp;" "&amp;D34&amp;")"&amp;" e indicar qué cambia y su importe adicional sin IVA?",IF(NOT(AND(LEN(TRIM(G164&amp;""))&gt;0,TRIM(G164&amp;"")&lt;&gt;"Pendiente",TRIM(G164&amp;"")&lt;&gt;"Por confirmar",TRIM(G164&amp;"")&lt;&gt;"No consta",TRIM(G164&amp;"")&lt;&gt;"Desconocido",TRIM(G164&amp;"")&lt;&gt;"Sin confirmar",TRIM(G164&amp;"")&lt;&gt;"Por decidir",TRIM(G164&amp;"")&lt;&gt;"Por comprobar")),"¿Dónde queda recogido "&amp;C34&amp;" ("&amp;E34&amp;" "&amp;D34&amp;")"&amp;" y quién cubre su alcance?",IF(AND(D164&lt;&gt;"Incluido",NOT(ISNUMBER(E164))),"¿Qué importe adicional sin IVA cubre "&amp;C34&amp;" ("&amp;E34&amp;" "&amp;D34&amp;")"&amp;" y quién lo asume?",IF(D164="Incluido","¿El importe de "&amp;C34&amp;" ("&amp;E34&amp;" "&amp;D34&amp;")"&amp;" ya está en la base o va aparte?","")))))),"Aclaramos los datos con error antes de copiar preguntas.")</f>
      </c>
      <c r="M164" s="33">
        <f>IFERROR(IF(NOT($D$11="Sí"),"",IF(OR($F$34="No",AND($F$34="",$M$34=0)),"",IF(NOT($F$34="Sí"),1,IF($M$34&gt;0,2,IF(OR(NOT(OR(D164="",D164="Incluido",D164="Excluido",D164="Importe",D164="Pendiente")),NOT(OR(F164="",F164="Sí",F164="No",F164="Por confirmar")),NOT(IF(LEN(TRIM(E164&amp;""))=0,TRUE,IF(ISNUMBER(E164),AND(E164&gt;=0,ABS(E164-ROUND(E164,2))&lt;0.00000001),FALSE)))),2,IF(OR(D164="",D164="Pendiente"),1,IF(F164&lt;&gt;"Sí",IF(F164="No",2,1),IF(NOT(AND(LEN(TRIM(G164&amp;""))&gt;0,TRIM(G164&amp;"")&lt;&gt;"Pendiente",TRIM(G164&amp;"")&lt;&gt;"Por confirmar",TRIM(G164&amp;"")&lt;&gt;"No consta",TRIM(G164&amp;"")&lt;&gt;"Desconocido",TRIM(G164&amp;"")&lt;&gt;"Sin confirmar",TRIM(G164&amp;"")&lt;&gt;"Por decidir",TRIM(G164&amp;"")&lt;&gt;"Por comprobar")),2,IF(D164="Incluido",IF(OR(LEN(TRIM(E164&amp;""))=0,IF(ISNUMBER(E164),E164=0,FALSE)),0,2),IF(IF(ISNUMBER(E164),AND(E164&gt;=0,ABS(E164-ROUND(E164,2))&lt;0.00000001),FALSE),0,1)))))))))),2)</f>
      </c>
      <c r="N164" s="33" t="n">
        <f>IF(ISNUMBER(M164),IF(M164=0,1,0),0)</f>
        <v>0</v>
      </c>
    </row>
    <row r="165" ht="70" customHeight="1">
      <c r="B165" s="35" t="n">
        <f>B35</f>
        <v>19</v>
      </c>
      <c r="C165" s="40">
        <f>IF(OR($F$35="No",AND($F$35="",$M$35=0)),"",C35)</f>
      </c>
      <c r="D165" s="37"/>
      <c r="E165" s="38"/>
      <c r="F165" s="37"/>
      <c r="G165" s="36"/>
      <c r="H165" s="39">
        <f>IFERROR(IF(AND(ISNUMBER(M165),M165=0),IF(D165="Incluido",0,E165),""),"")</f>
      </c>
      <c r="I165" s="40">
        <f>IF(NOT(ISNUMBER(M165)),"",IF(M165=2,"ROJO",IF(M165=1,"ÁMBAR","VERDE")))</f>
      </c>
      <c r="J165" s="40">
        <f>IFERROR(IF(NOT(ISNUMBER(M165)),"",IF(NOT($F$35="Sí"),"Decidimos si este concepto entra en el alcance común.",IF($M$35&gt;0,"Completamos el concepto común antes de consultar a la subcontrata.",IF(OR(NOT(OR(D165="",D165="Incluido",D165="Excluido",D165="Importe",D165="Pendiente")),NOT(OR(F165="",F165="Sí",F165="No",F165="Por confirmar")),NOT(IF(LEN(TRIM(E165&amp;""))=0,TRUE,IF(ISNUMBER(E165),AND(E165&gt;=0,ABS(E165-ROUND(E165,2))&lt;0.00000001),FALSE)))),"Revisamos opciones e importes numéricos, no negativos y con dos decimales.",IF(OR(D165="",D165="Pendiente"),"Falta aclarar cómo se cubre este concepto.",IF(F165&lt;&gt;"Sí","Confirmamos el mismo alcance, cantidad y calidad, incluida la cobertura adicional.",IF(NOT(AND(LEN(TRIM(G165&amp;""))&gt;0,TRIM(G165&amp;"")&lt;&gt;"Pendiente",TRIM(G165&amp;"")&lt;&gt;"Por confirmar",TRIM(G165&amp;"")&lt;&gt;"No consta",TRIM(G165&amp;"")&lt;&gt;"Desconocido",TRIM(G165&amp;"")&lt;&gt;"Sin confirmar",TRIM(G165&amp;"")&lt;&gt;"Por decidir",TRIM(G165&amp;"")&lt;&gt;"Por comprobar")),"Localizamos la inclusión o el coste de cobertura y quién lo asume.",IF(D165="Incluido",IF(M165=0,"Ya está en la base: adicional cero, sin duplicarlo.","Incluido y adicional positivo se contradicen."),IF(M165=0,"Adicional documentado fuera de la base; lo añadimos una vez.","Falta coste de cobertura explícito; vacío no significa cero."))))))))),"Hay una entrada con error. Corregimos el dato antes de cerrar la comprobación.")</f>
      </c>
      <c r="K165" s="40"/>
      <c r="L165" s="40">
        <f>IFERROR(IF(OR(NOT($D$11="Sí"),NOT($F$35="Sí"),$M$35&gt;0,OR(NOT(OR(D165="",D165="Incluido",D165="Excluido",D165="Importe",D165="Pendiente")),NOT(OR(F165="",F165="Sí",F165="No",F165="Por confirmar")),NOT(IF(LEN(TRIM(E165&amp;""))=0,TRUE,IF(ISNUMBER(E165),AND(E165&gt;=0,ABS(E165-ROUND(E165,2))&lt;0.00000001),FALSE)))),AND(ISNUMBER(M165),M165=0)),"",IF(OR(D165="",D165="Pendiente"),"¿Podéis aclarar si incluye "&amp;C35&amp;" ("&amp;E35&amp;" "&amp;D35&amp;")"&amp;" y en qué partida?",IF(F165&lt;&gt;"Sí","¿Podéis igualar el alcance, cantidad y calidad de "&amp;C35&amp;" ("&amp;E35&amp;" "&amp;D35&amp;")"&amp;" e indicar qué cambia y su importe adicional sin IVA?",IF(NOT(AND(LEN(TRIM(G165&amp;""))&gt;0,TRIM(G165&amp;"")&lt;&gt;"Pendiente",TRIM(G165&amp;"")&lt;&gt;"Por confirmar",TRIM(G165&amp;"")&lt;&gt;"No consta",TRIM(G165&amp;"")&lt;&gt;"Desconocido",TRIM(G165&amp;"")&lt;&gt;"Sin confirmar",TRIM(G165&amp;"")&lt;&gt;"Por decidir",TRIM(G165&amp;"")&lt;&gt;"Por comprobar")),"¿Dónde queda recogido "&amp;C35&amp;" ("&amp;E35&amp;" "&amp;D35&amp;")"&amp;" y quién cubre su alcance?",IF(AND(D165&lt;&gt;"Incluido",NOT(ISNUMBER(E165))),"¿Qué importe adicional sin IVA cubre "&amp;C35&amp;" ("&amp;E35&amp;" "&amp;D35&amp;")"&amp;" y quién lo asume?",IF(D165="Incluido","¿El importe de "&amp;C35&amp;" ("&amp;E35&amp;" "&amp;D35&amp;")"&amp;" ya está en la base o va aparte?","")))))),"Aclaramos los datos con error antes de copiar preguntas.")</f>
      </c>
      <c r="M165" s="33">
        <f>IFERROR(IF(NOT($D$11="Sí"),"",IF(OR($F$35="No",AND($F$35="",$M$35=0)),"",IF(NOT($F$35="Sí"),1,IF($M$35&gt;0,2,IF(OR(NOT(OR(D165="",D165="Incluido",D165="Excluido",D165="Importe",D165="Pendiente")),NOT(OR(F165="",F165="Sí",F165="No",F165="Por confirmar")),NOT(IF(LEN(TRIM(E165&amp;""))=0,TRUE,IF(ISNUMBER(E165),AND(E165&gt;=0,ABS(E165-ROUND(E165,2))&lt;0.00000001),FALSE)))),2,IF(OR(D165="",D165="Pendiente"),1,IF(F165&lt;&gt;"Sí",IF(F165="No",2,1),IF(NOT(AND(LEN(TRIM(G165&amp;""))&gt;0,TRIM(G165&amp;"")&lt;&gt;"Pendiente",TRIM(G165&amp;"")&lt;&gt;"Por confirmar",TRIM(G165&amp;"")&lt;&gt;"No consta",TRIM(G165&amp;"")&lt;&gt;"Desconocido",TRIM(G165&amp;"")&lt;&gt;"Sin confirmar",TRIM(G165&amp;"")&lt;&gt;"Por decidir",TRIM(G165&amp;"")&lt;&gt;"Por comprobar")),2,IF(D165="Incluido",IF(OR(LEN(TRIM(E165&amp;""))=0,IF(ISNUMBER(E165),E165=0,FALSE)),0,2),IF(IF(ISNUMBER(E165),AND(E165&gt;=0,ABS(E165-ROUND(E165,2))&lt;0.00000001),FALSE),0,1)))))))))),2)</f>
      </c>
      <c r="N165" s="33" t="n">
        <f>IF(ISNUMBER(M165),IF(M165=0,1,0),0)</f>
        <v>0</v>
      </c>
    </row>
    <row r="166" ht="70" customHeight="1">
      <c r="B166" s="35" t="n">
        <f>B36</f>
        <v>20</v>
      </c>
      <c r="C166" s="40">
        <f>IF(OR($F$36="No",AND($F$36="",$M$36=0)),"",C36)</f>
      </c>
      <c r="D166" s="37"/>
      <c r="E166" s="38"/>
      <c r="F166" s="37"/>
      <c r="G166" s="36"/>
      <c r="H166" s="39">
        <f>IFERROR(IF(AND(ISNUMBER(M166),M166=0),IF(D166="Incluido",0,E166),""),"")</f>
      </c>
      <c r="I166" s="40">
        <f>IF(NOT(ISNUMBER(M166)),"",IF(M166=2,"ROJO",IF(M166=1,"ÁMBAR","VERDE")))</f>
      </c>
      <c r="J166" s="40">
        <f>IFERROR(IF(NOT(ISNUMBER(M166)),"",IF(NOT($F$36="Sí"),"Decidimos si este concepto entra en el alcance común.",IF($M$36&gt;0,"Completamos el concepto común antes de consultar a la subcontrata.",IF(OR(NOT(OR(D166="",D166="Incluido",D166="Excluido",D166="Importe",D166="Pendiente")),NOT(OR(F166="",F166="Sí",F166="No",F166="Por confirmar")),NOT(IF(LEN(TRIM(E166&amp;""))=0,TRUE,IF(ISNUMBER(E166),AND(E166&gt;=0,ABS(E166-ROUND(E166,2))&lt;0.00000001),FALSE)))),"Revisamos opciones e importes numéricos, no negativos y con dos decimales.",IF(OR(D166="",D166="Pendiente"),"Falta aclarar cómo se cubre este concepto.",IF(F166&lt;&gt;"Sí","Confirmamos el mismo alcance, cantidad y calidad, incluida la cobertura adicional.",IF(NOT(AND(LEN(TRIM(G166&amp;""))&gt;0,TRIM(G166&amp;"")&lt;&gt;"Pendiente",TRIM(G166&amp;"")&lt;&gt;"Por confirmar",TRIM(G166&amp;"")&lt;&gt;"No consta",TRIM(G166&amp;"")&lt;&gt;"Desconocido",TRIM(G166&amp;"")&lt;&gt;"Sin confirmar",TRIM(G166&amp;"")&lt;&gt;"Por decidir",TRIM(G166&amp;"")&lt;&gt;"Por comprobar")),"Localizamos la inclusión o el coste de cobertura y quién lo asume.",IF(D166="Incluido",IF(M166=0,"Ya está en la base: adicional cero, sin duplicarlo.","Incluido y adicional positivo se contradicen."),IF(M166=0,"Adicional documentado fuera de la base; lo añadimos una vez.","Falta coste de cobertura explícito; vacío no significa cero."))))))))),"Hay una entrada con error. Corregimos el dato antes de cerrar la comprobación.")</f>
      </c>
      <c r="K166" s="40"/>
      <c r="L166" s="40">
        <f>IFERROR(IF(OR(NOT($D$11="Sí"),NOT($F$36="Sí"),$M$36&gt;0,OR(NOT(OR(D166="",D166="Incluido",D166="Excluido",D166="Importe",D166="Pendiente")),NOT(OR(F166="",F166="Sí",F166="No",F166="Por confirmar")),NOT(IF(LEN(TRIM(E166&amp;""))=0,TRUE,IF(ISNUMBER(E166),AND(E166&gt;=0,ABS(E166-ROUND(E166,2))&lt;0.00000001),FALSE)))),AND(ISNUMBER(M166),M166=0)),"",IF(OR(D166="",D166="Pendiente"),"¿Podéis aclarar si incluye "&amp;C36&amp;" ("&amp;E36&amp;" "&amp;D36&amp;")"&amp;" y en qué partida?",IF(F166&lt;&gt;"Sí","¿Podéis igualar el alcance, cantidad y calidad de "&amp;C36&amp;" ("&amp;E36&amp;" "&amp;D36&amp;")"&amp;" e indicar qué cambia y su importe adicional sin IVA?",IF(NOT(AND(LEN(TRIM(G166&amp;""))&gt;0,TRIM(G166&amp;"")&lt;&gt;"Pendiente",TRIM(G166&amp;"")&lt;&gt;"Por confirmar",TRIM(G166&amp;"")&lt;&gt;"No consta",TRIM(G166&amp;"")&lt;&gt;"Desconocido",TRIM(G166&amp;"")&lt;&gt;"Sin confirmar",TRIM(G166&amp;"")&lt;&gt;"Por decidir",TRIM(G166&amp;"")&lt;&gt;"Por comprobar")),"¿Dónde queda recogido "&amp;C36&amp;" ("&amp;E36&amp;" "&amp;D36&amp;")"&amp;" y quién cubre su alcance?",IF(AND(D166&lt;&gt;"Incluido",NOT(ISNUMBER(E166))),"¿Qué importe adicional sin IVA cubre "&amp;C36&amp;" ("&amp;E36&amp;" "&amp;D36&amp;")"&amp;" y quién lo asume?",IF(D166="Incluido","¿El importe de "&amp;C36&amp;" ("&amp;E36&amp;" "&amp;D36&amp;")"&amp;" ya está en la base o va aparte?","")))))),"Aclaramos los datos con error antes de copiar preguntas.")</f>
      </c>
      <c r="M166" s="33">
        <f>IFERROR(IF(NOT($D$11="Sí"),"",IF(OR($F$36="No",AND($F$36="",$M$36=0)),"",IF(NOT($F$36="Sí"),1,IF($M$36&gt;0,2,IF(OR(NOT(OR(D166="",D166="Incluido",D166="Excluido",D166="Importe",D166="Pendiente")),NOT(OR(F166="",F166="Sí",F166="No",F166="Por confirmar")),NOT(IF(LEN(TRIM(E166&amp;""))=0,TRUE,IF(ISNUMBER(E166),AND(E166&gt;=0,ABS(E166-ROUND(E166,2))&lt;0.00000001),FALSE)))),2,IF(OR(D166="",D166="Pendiente"),1,IF(F166&lt;&gt;"Sí",IF(F166="No",2,1),IF(NOT(AND(LEN(TRIM(G166&amp;""))&gt;0,TRIM(G166&amp;"")&lt;&gt;"Pendiente",TRIM(G166&amp;"")&lt;&gt;"Por confirmar",TRIM(G166&amp;"")&lt;&gt;"No consta",TRIM(G166&amp;"")&lt;&gt;"Desconocido",TRIM(G166&amp;"")&lt;&gt;"Sin confirmar",TRIM(G166&amp;"")&lt;&gt;"Por decidir",TRIM(G166&amp;"")&lt;&gt;"Por comprobar")),2,IF(D166="Incluido",IF(OR(LEN(TRIM(E166&amp;""))=0,IF(ISNUMBER(E166),E166=0,FALSE)),0,2),IF(IF(ISNUMBER(E166),AND(E166&gt;=0,ABS(E166-ROUND(E166,2))&lt;0.00000001),FALSE),0,1)))))))))),2)</f>
      </c>
      <c r="N166" s="33" t="n">
        <f>IF(ISNUMBER(M166),IF(M166=0,1,0),0)</f>
        <v>0</v>
      </c>
    </row>
    <row r="167" ht="22" customHeight="1"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</row>
    <row r="168" ht="22" customHeight="1"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</row>
    <row r="169" ht="22" customHeight="1"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</row>
    <row r="170" ht="22" customHeight="1"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</row>
    <row r="171" ht="22" customHeight="1"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</row>
    <row r="172" ht="22" customHeight="1"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</row>
    <row r="173" ht="27" customHeight="1">
      <c r="B173" s="42" t="str">
        <v>Bombeo · de €/m³ a €/m², solo con consumo documentado</v>
      </c>
      <c r="C173" s="42"/>
      <c r="D173" s="42"/>
      <c r="E173" s="42"/>
      <c r="F173" s="42"/>
      <c r="G173" s="42"/>
      <c r="H173" s="42"/>
      <c r="I173" s="42"/>
      <c r="J173" s="42"/>
      <c r="K173" s="42"/>
      <c r="L173" s="42"/>
    </row>
    <row r="174" ht="22" customHeight="1"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</row>
    <row r="175" ht="24" customHeight="1">
      <c r="B175" s="40" t="str">
        <v>Consumo documentado · m³/m²</v>
      </c>
      <c r="C175" s="40"/>
      <c r="D175" s="40"/>
      <c r="E175" s="43"/>
      <c r="F175" s="32" t="str">
        <v>No usamos el canto bruto de un forjado aligerado como volumen de hormigón. Si falta el consumo, dejamos la conversión pendiente.</v>
      </c>
      <c r="G175" s="32"/>
      <c r="H175" s="32"/>
      <c r="I175" s="32"/>
      <c r="J175" s="32"/>
      <c r="K175" s="32"/>
      <c r="L175" s="32"/>
    </row>
    <row r="176" ht="24" customHeight="1">
      <c r="B176" s="29"/>
      <c r="C176" s="29"/>
      <c r="D176" s="29"/>
      <c r="E176" s="29"/>
      <c r="F176" s="32"/>
      <c r="G176" s="32"/>
      <c r="H176" s="32"/>
      <c r="I176" s="32"/>
      <c r="J176" s="32"/>
      <c r="K176" s="32"/>
      <c r="L176" s="32"/>
    </row>
    <row r="177" ht="28" customHeight="1">
      <c r="B177" s="40" t="str">
        <v>Precio de bombeo · €/m³ sin IVA</v>
      </c>
      <c r="C177" s="40"/>
      <c r="D177" s="40"/>
      <c r="E177" s="44"/>
      <c r="F177" s="29"/>
      <c r="G177" s="29"/>
      <c r="H177" s="29"/>
      <c r="I177" s="29"/>
      <c r="J177" s="29"/>
      <c r="K177" s="29"/>
      <c r="L177" s="29"/>
    </row>
    <row r="178" ht="25" customHeight="1">
      <c r="B178" s="32" t="str">
        <v>Fuente del consumo y del precio</v>
      </c>
      <c r="C178" s="32"/>
      <c r="D178" s="32"/>
      <c r="E178" s="32"/>
      <c r="F178" s="36"/>
      <c r="G178" s="36"/>
      <c r="H178" s="36"/>
      <c r="I178" s="36"/>
      <c r="J178" s="36"/>
      <c r="K178" s="36"/>
      <c r="L178" s="36"/>
    </row>
    <row r="179" ht="22" customHeight="1"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</row>
    <row r="180" ht="24" customHeight="1">
      <c r="B180" s="42" t="str">
        <v>Bombeo equivalente · €/m²</v>
      </c>
      <c r="C180" s="42"/>
      <c r="D180" s="42"/>
      <c r="E180" s="45">
        <f>IFERROR(IF(AND(IF(ISNUMBER(E175),E175&gt;0,FALSE),IF(ISNUMBER(E177),E177&gt;=0,FALSE),AND(LEN(TRIM(F178&amp;""))&gt;0,TRIM(F178&amp;"")&lt;&gt;"Pendiente",TRIM(F178&amp;"")&lt;&gt;"Por confirmar",TRIM(F178&amp;"")&lt;&gt;"No consta",TRIM(F178&amp;"")&lt;&gt;"Desconocido",TRIM(F178&amp;"")&lt;&gt;"Sin confirmar",TRIM(F178&amp;"")&lt;&gt;"Por decidir",TRIM(F178&amp;"")&lt;&gt;"Por comprobar")),E175*E177,""),"")</f>
      </c>
      <c r="F180" s="32" t="str">
        <f>IF(ISNUMBER(E180),"Calculamos un unitario. Para el adicional multiplicamos por la cantidad compatible y documentamos su imputación una sola vez.","Pendiente: necesitamos consumo, precio sin IVA y ambas referencias. No lo trasladamos automáticamente a las ofertas.")</f>
        <v>Pendiente: necesitamos consumo, precio sin IVA y ambas referencias. No lo trasladamos automáticamente a las ofertas.</v>
      </c>
      <c r="G180" s="32"/>
      <c r="H180" s="32"/>
      <c r="I180" s="32"/>
      <c r="J180" s="32"/>
      <c r="K180" s="32"/>
      <c r="L180" s="32"/>
    </row>
    <row r="181" ht="24" customHeight="1">
      <c r="B181" s="29"/>
      <c r="C181" s="29"/>
      <c r="D181" s="29"/>
      <c r="E181" s="29"/>
      <c r="F181" s="32"/>
      <c r="G181" s="32"/>
      <c r="H181" s="32"/>
      <c r="I181" s="32"/>
      <c r="J181" s="32"/>
      <c r="K181" s="32"/>
      <c r="L181" s="32"/>
    </row>
    <row r="182" ht="22" customHeight="1"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</row>
    <row r="183" ht="22" customHeight="1"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</row>
    <row r="184" ht="23" customHeight="1">
      <c r="B184" s="32" t="str">
        <v>Ejemplo didáctico en LÉEME: si una oferta indica 20 €/m³ y el documento acredita 0,30 m³/m², equivalen a 6 €/m². No son precios observados ni datos del caso real. En el caso real de estructura el consumo no consta; no lo inventamos.</v>
      </c>
      <c r="C184" s="32"/>
      <c r="D184" s="32"/>
      <c r="E184" s="32"/>
      <c r="F184" s="32"/>
      <c r="G184" s="32"/>
      <c r="H184" s="32"/>
      <c r="I184" s="32"/>
      <c r="J184" s="32"/>
      <c r="K184" s="32"/>
      <c r="L184" s="32"/>
    </row>
    <row r="185" ht="23" customHeight="1"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</row>
    <row r="186" ht="23" customHeight="1"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</row>
    <row r="187" ht="22" customHeight="1"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</row>
    <row r="188" ht="22" customHeight="1"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</row>
    <row r="189" ht="22" customHeight="1"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</row>
    <row r="190" ht="25" customHeight="1">
      <c r="B190" s="46" t="str">
        <v>Cuitó Digital · cuitodigital.com</v>
      </c>
      <c r="C190" s="46"/>
      <c r="D190" s="46"/>
      <c r="E190" s="46"/>
      <c r="F190" s="46"/>
      <c r="G190" s="46"/>
      <c r="H190" s="46"/>
      <c r="I190" s="46"/>
      <c r="J190" s="46"/>
      <c r="K190" s="46"/>
      <c r="L190" s="46"/>
    </row>
    <row r="191" ht="22" customHeight="1"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</row>
  </sheetData>
  <sheetProtection sheet="1" objects="1" scenarios="1" formatCells="1" formatColumns="0" formatRows="0" insertColumns="1" insertRows="1" deleteColumns="1" deleteRows="1" sort="1" autoFilter="1" selectLockedCells="0" selectUnlockedCells="0"/>
  <mergeCells>
    <mergeCell ref="B2:K3"/>
    <mergeCell ref="B5:L5"/>
    <mergeCell ref="B13:L14"/>
    <mergeCell ref="I16:L16"/>
    <mergeCell ref="I17:L17"/>
    <mergeCell ref="I18:L18"/>
    <mergeCell ref="I19:L19"/>
    <mergeCell ref="I20:L20"/>
    <mergeCell ref="I21:L21"/>
    <mergeCell ref="I22:L22"/>
    <mergeCell ref="I23:L23"/>
    <mergeCell ref="I24:L24"/>
    <mergeCell ref="I25:L25"/>
    <mergeCell ref="I26:L26"/>
    <mergeCell ref="I27:L27"/>
    <mergeCell ref="I28:L28"/>
    <mergeCell ref="I29:L29"/>
    <mergeCell ref="I30:L30"/>
    <mergeCell ref="I31:L31"/>
    <mergeCell ref="I32:L32"/>
    <mergeCell ref="I33:L33"/>
    <mergeCell ref="I34:L34"/>
    <mergeCell ref="I35:L35"/>
    <mergeCell ref="I36:L36"/>
    <mergeCell ref="B38:L38"/>
    <mergeCell ref="B40:L40"/>
    <mergeCell ref="B41:L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B66:L66"/>
    <mergeCell ref="B67:L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B92:L92"/>
    <mergeCell ref="B93:L93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B118:L118"/>
    <mergeCell ref="B119:L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B144:L144"/>
    <mergeCell ref="B145:L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B190:L190"/>
    <mergeCell ref="B173:L173"/>
    <mergeCell ref="B175:D175"/>
    <mergeCell ref="F175:L176"/>
    <mergeCell ref="B177:D177"/>
    <mergeCell ref="F178:L178"/>
    <mergeCell ref="B178:E178"/>
    <mergeCell ref="B180:D180"/>
    <mergeCell ref="F180:L181"/>
    <mergeCell ref="B184:L186"/>
  </mergeCells>
  <conditionalFormatting sqref="H17:H36">
    <cfRule type="expression" dxfId="0" priority="1">
      <formula>AND($F17&lt;&gt;"No",ISNUMBER($M17),$M17=0)</formula>
    </cfRule>
    <cfRule type="expression" dxfId="1" priority="2">
      <formula>AND($F17&lt;&gt;"No",ISNUMBER($M17),$M17=1)</formula>
    </cfRule>
    <cfRule type="expression" dxfId="2" priority="3">
      <formula>AND($F17&lt;&gt;"No",ISNUMBER($M17),$M17=2)</formula>
    </cfRule>
  </conditionalFormatting>
  <conditionalFormatting sqref="I43:I62">
    <cfRule type="expression" dxfId="3" priority="4">
      <formula>AND(TRUE,ISNUMBER($M43),$M43=0)</formula>
    </cfRule>
    <cfRule type="expression" dxfId="4" priority="5">
      <formula>AND(TRUE,ISNUMBER($M43),$M43=1)</formula>
    </cfRule>
    <cfRule type="expression" dxfId="5" priority="6">
      <formula>AND(TRUE,ISNUMBER($M43),$M43=2)</formula>
    </cfRule>
  </conditionalFormatting>
  <conditionalFormatting sqref="I69:I88">
    <cfRule type="expression" dxfId="6" priority="7">
      <formula>AND(TRUE,ISNUMBER($M69),$M69=0)</formula>
    </cfRule>
    <cfRule type="expression" dxfId="7" priority="8">
      <formula>AND(TRUE,ISNUMBER($M69),$M69=1)</formula>
    </cfRule>
    <cfRule type="expression" dxfId="8" priority="9">
      <formula>AND(TRUE,ISNUMBER($M69),$M69=2)</formula>
    </cfRule>
  </conditionalFormatting>
  <conditionalFormatting sqref="I95:I114">
    <cfRule type="expression" dxfId="9" priority="10">
      <formula>AND(TRUE,ISNUMBER($M95),$M95=0)</formula>
    </cfRule>
    <cfRule type="expression" dxfId="10" priority="11">
      <formula>AND(TRUE,ISNUMBER($M95),$M95=1)</formula>
    </cfRule>
    <cfRule type="expression" dxfId="11" priority="12">
      <formula>AND(TRUE,ISNUMBER($M95),$M95=2)</formula>
    </cfRule>
  </conditionalFormatting>
  <conditionalFormatting sqref="I121:I140">
    <cfRule type="expression" dxfId="12" priority="13">
      <formula>AND(TRUE,ISNUMBER($M121),$M121=0)</formula>
    </cfRule>
    <cfRule type="expression" dxfId="13" priority="14">
      <formula>AND(TRUE,ISNUMBER($M121),$M121=1)</formula>
    </cfRule>
    <cfRule type="expression" dxfId="14" priority="15">
      <formula>AND(TRUE,ISNUMBER($M121),$M121=2)</formula>
    </cfRule>
  </conditionalFormatting>
  <conditionalFormatting sqref="I147:I166">
    <cfRule type="expression" dxfId="15" priority="16">
      <formula>AND(TRUE,ISNUMBER($M147),$M147=0)</formula>
    </cfRule>
    <cfRule type="expression" dxfId="16" priority="17">
      <formula>AND(TRUE,ISNUMBER($M147),$M147=1)</formula>
    </cfRule>
    <cfRule type="expression" dxfId="17" priority="18">
      <formula>AND(TRUE,ISNUMBER($M147),$M147=2)</formula>
    </cfRule>
  </conditionalFormatting>
  <conditionalFormatting sqref="K7:K11">
    <cfRule type="expression" dxfId="18" priority="19">
      <formula>AND(TRUE,ISNUMBER($M7),$M7=0)</formula>
    </cfRule>
    <cfRule type="expression" dxfId="19" priority="20">
      <formula>AND(TRUE,ISNUMBER($M7),$M7=1)</formula>
    </cfRule>
    <cfRule type="expression" dxfId="20" priority="21">
      <formula>AND(TRUE,ISNUMBER($M7),$M7=2)</formula>
    </cfRule>
  </conditionalFormatting>
  <dataValidations count="13">
    <dataValidation type="list" sqref="D7:D11" showErrorMessage="1" errorStyle="stop" allowBlank="1" errorTitle="Revisamos el dato" error="Elegimos una opción válida. Un dato pendiente no es cero.">
      <formula1>"Sí,No"</formula1>
    </dataValidation>
    <dataValidation type="list" sqref="F7:F11" showErrorMessage="1" errorStyle="stop" allowBlank="1" errorTitle="Revisamos el dato" error="Elegimos una opción válida. Un dato pendiente no es cero.">
      <formula1>"Sí,No,Por confirmar"</formula1>
    </dataValidation>
    <dataValidation type="list" sqref="F17:F36" showErrorMessage="1" errorStyle="stop" allowBlank="1" errorTitle="Revisamos el dato" error="Elegimos una opción válida. Un dato pendiente no es cero.">
      <formula1>"Sí,No,Por confirmar"</formula1>
    </dataValidation>
    <dataValidation type="list" sqref="D43:D62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43:F62" showErrorMessage="1" errorStyle="stop" allowBlank="1" errorTitle="Revisamos el dato" error="Elegimos una opción válida. Un dato pendiente no es cero.">
      <formula1>"Sí,No,Por confirmar"</formula1>
    </dataValidation>
    <dataValidation type="list" sqref="D69:D88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69:F88" showErrorMessage="1" errorStyle="stop" allowBlank="1" errorTitle="Revisamos el dato" error="Elegimos una opción válida. Un dato pendiente no es cero.">
      <formula1>"Sí,No,Por confirmar"</formula1>
    </dataValidation>
    <dataValidation type="list" sqref="D95:D114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95:F114" showErrorMessage="1" errorStyle="stop" allowBlank="1" errorTitle="Revisamos el dato" error="Elegimos una opción válida. Un dato pendiente no es cero.">
      <formula1>"Sí,No,Por confirmar"</formula1>
    </dataValidation>
    <dataValidation type="list" sqref="D121:D140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121:F140" showErrorMessage="1" errorStyle="stop" allowBlank="1" errorTitle="Revisamos el dato" error="Elegimos una opción válida. Un dato pendiente no es cero.">
      <formula1>"Sí,No,Por confirmar"</formula1>
    </dataValidation>
    <dataValidation type="list" sqref="D147:D166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147:F166" showErrorMessage="1" errorStyle="stop" allowBlank="1" errorTitle="Revisamos el dato" error="Elegimos una opción válida. Un dato pendiente no es cero.">
      <formula1>"Sí,No,Por confirmar"</formula1>
    </dataValidation>
  </dataValidations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0042352650974ae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zoomScale="80">
      <pane ySplit="6" topLeftCell="A7" activePane="bottomLeft" state="frozen"/>
    </sheetView>
  </sheetViews>
  <sheetFormatPr defaultRowHeight="15"/>
  <cols>
    <col min="1" max="1" width="3" hidden="0" customWidth="1"/>
    <col min="2" max="2" width="5" hidden="0" customWidth="1"/>
    <col min="3" max="3" width="29" hidden="0" customWidth="1"/>
    <col min="4" max="4" width="12" hidden="0" customWidth="1"/>
    <col min="5" max="5" width="20" hidden="0" customWidth="1"/>
    <col min="6" max="6" width="18" hidden="0" customWidth="1"/>
    <col min="7" max="7" width="43" hidden="0" customWidth="1"/>
    <col min="8" max="8" width="20" hidden="0" customWidth="1"/>
    <col min="9" max="9" width="14" hidden="0" customWidth="1"/>
    <col min="10" max="10" width="23" hidden="0" customWidth="1"/>
    <col min="11" max="11" width="14" hidden="0" customWidth="1"/>
    <col min="12" max="12" width="55" hidden="0" customWidth="1"/>
    <col min="13" max="13" hidden="1"/>
    <col min="14" max="14" hidden="1"/>
  </cols>
  <sheetData>
    <row r="1" ht="22" customHeight="1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ht="25" customHeight="1">
      <c r="B2" s="30" t="str">
        <v>Comparamos las ofertas de fontanería</v>
      </c>
      <c r="C2" s="30"/>
      <c r="D2" s="30"/>
      <c r="E2" s="30"/>
      <c r="F2" s="30"/>
      <c r="G2" s="30"/>
      <c r="H2" s="30"/>
      <c r="I2" s="30"/>
      <c r="J2" s="30"/>
      <c r="K2" s="30"/>
      <c r="L2" s="29"/>
    </row>
    <row r="3" ht="25" customHeight="1">
      <c r="B3" s="30"/>
      <c r="C3" s="30"/>
      <c r="D3" s="30"/>
      <c r="E3" s="30"/>
      <c r="F3" s="30"/>
      <c r="G3" s="30"/>
      <c r="H3" s="30"/>
      <c r="I3" s="30"/>
      <c r="J3" s="30"/>
      <c r="K3" s="30"/>
      <c r="L3" s="29"/>
    </row>
    <row r="4" ht="22" customHeight="1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ht="28" customHeight="1">
      <c r="B5" s="32" t="str">
        <f>IF(COUNTIF($D$7:$D$11,"Sí")=0,"Activamos al menos una oferta y definimos los conceptos comunes. No comparamos ofertas de obras diferentes.","La base corresponde al alcance común. Confirmamos que base y adicionales están sin IVA. Un total vacío sigue pendiente.")</f>
        <v>Activamos al menos una oferta y definimos los conceptos comunes. No comparamos ofertas de obras diferentes.</v>
      </c>
      <c r="C5" s="32"/>
      <c r="D5" s="32"/>
      <c r="E5" s="32"/>
      <c r="F5" s="32"/>
      <c r="G5" s="32"/>
      <c r="H5" s="32"/>
      <c r="I5" s="32"/>
      <c r="J5" s="32"/>
      <c r="K5" s="32"/>
      <c r="L5" s="32"/>
      <c r="N5" s="33" t="n">
        <f>COUNTIF($F$17:$F$36,"Sí")</f>
        <v>0</v>
      </c>
    </row>
    <row r="6" ht="45" customHeight="1">
      <c r="B6" s="34" t="str">
        <v>Nº</v>
      </c>
      <c r="C6" s="34" t="str">
        <v>Oferta / alias</v>
      </c>
      <c r="D6" s="34" t="str">
        <v>¿Usamos?</v>
      </c>
      <c r="E6" s="34" t="str">
        <v>Base de este alcance sin IVA</v>
      </c>
      <c r="F6" s="34" t="str">
        <v>¿Todo sin IVA confirmado?</v>
      </c>
      <c r="G6" s="34" t="str">
        <v>Documento y alcance de la base</v>
      </c>
      <c r="H6" s="34" t="str">
        <v>Adicional conocido sin IVA</v>
      </c>
      <c r="I6" s="34" t="str">
        <v>Conceptos abiertos</v>
      </c>
      <c r="J6" s="34" t="str">
        <v>Total comparable sin IVA</v>
      </c>
      <c r="K6" s="34" t="str">
        <v>Estado</v>
      </c>
      <c r="L6" s="34" t="str">
        <v>Pregunta general para revisar</v>
      </c>
      <c r="N6" s="33" t="n">
        <f>COUNTIF($M$17:$M$36,"&gt;0")</f>
        <v>0</v>
      </c>
    </row>
    <row r="7" ht="62" customHeight="1">
      <c r="B7" s="35" t="n">
        <v>1</v>
      </c>
      <c r="C7" s="36"/>
      <c r="D7" s="37" t="str">
        <v>No</v>
      </c>
      <c r="E7" s="38"/>
      <c r="F7" s="37" t="str">
        <v>Por confirmar</v>
      </c>
      <c r="G7" s="36"/>
      <c r="H7" s="39">
        <f>IF(D7&lt;&gt;"Sí","",IF(SUM($N$43:$N$62)=0,"",SUM($H$43:$H$62)))</f>
      </c>
      <c r="I7" s="35">
        <f>IF(D7&lt;&gt;"Sí","",COUNTIF($M$43:$M$62,"&gt;0"))</f>
      </c>
      <c r="J7" s="39">
        <f>IFERROR(IF(AND(ISNUMBER(M7),M7=0),ROUND(E7+SUM($H$43:$H$62),2),""),"")</f>
      </c>
      <c r="K7" s="40">
        <f>IF(NOT(ISNUMBER(M7)),"",IF(M7=0,"VERDE",IF(M7=2,"ROJO","ÁMBAR")))</f>
      </c>
      <c r="L7" s="40">
        <f>IFERROR(IF(D7&lt;&gt;"Sí","",IF(NOT(OR(F7="",F7="Sí",F7="No",F7="Por confirmar")),"",IF(F7&lt;&gt;"Sí","¿Podéis confirmar la base sin IVA y que los adicionales citados también están sin IVA?",IF(LEN(TRIM(E7&amp;""))=0,"¿Cuál es el importe sin IVA para el alcance común que comparamos?",IF(NOT(AND(LEN(TRIM(G7&amp;""))&gt;0,TRIM(G7&amp;"")&lt;&gt;"Pendiente",TRIM(G7&amp;"")&lt;&gt;"Por confirmar",TRIM(G7&amp;"")&lt;&gt;"No consta",TRIM(G7&amp;"")&lt;&gt;"Desconocido",TRIM(G7&amp;"")&lt;&gt;"Sin confirmar",TRIM(G7&amp;"")&lt;&gt;"Por decidir",TRIM(G7&amp;"")&lt;&gt;"Por comprobar")),"¿Podéis identificar el documento y el alcance de esta base?",""))))),"Hay una entrada con error. Corregimos el dato antes de cerrar la comprobación.")</f>
      </c>
      <c r="M7" s="33">
        <f>IFERROR(IF(D7="No","",IF(OR(NOT(OR(D7="",D7="Sí",D7="No")),NOT(OR(F7="",F7="Sí",F7="No",F7="Por confirmar"))),2,IF(D7&lt;&gt;"Sí",IF(COUNTA(C7:G7)=0,"",1),IF(OR(NOT(AND(LEN(TRIM(C7&amp;""))&gt;0,TRIM(C7&amp;"")&lt;&gt;"Pendiente",TRIM(C7&amp;"")&lt;&gt;"Por confirmar",TRIM(C7&amp;"")&lt;&gt;"No consta",TRIM(C7&amp;"")&lt;&gt;"Desconocido",TRIM(C7&amp;"")&lt;&gt;"Sin confirmar",TRIM(C7&amp;"")&lt;&gt;"Por decidir",TRIM(C7&amp;"")&lt;&gt;"Por comprobar")),NOT(IF(ISNUMBER(E7),AND(E7&gt;=0,ABS(E7-ROUND(E7,2))&lt;0.00000001),FALSE)),NOT(AND(LEN(TRIM(G7&amp;""))&gt;0,TRIM(G7&amp;"")&lt;&gt;"Pendiente",TRIM(G7&amp;"")&lt;&gt;"Por confirmar",TRIM(G7&amp;"")&lt;&gt;"No consta",TRIM(G7&amp;"")&lt;&gt;"Desconocido",TRIM(G7&amp;"")&lt;&gt;"Sin confirmar",TRIM(G7&amp;"")&lt;&gt;"Por decidir",TRIM(G7&amp;"")&lt;&gt;"Por comprobar"))),2,IF(F7&lt;&gt;"Sí",1,IF($N$5=0,1,IF(OR($N$6&gt;0,COUNTIF($M$43:$M$62,"&gt;0")&gt;0),IF(COUNTIF($M$43:$M$62,2)&gt;0,2,1),0))))))),2)</f>
      </c>
    </row>
    <row r="8" ht="62" customHeight="1">
      <c r="B8" s="35" t="n">
        <v>2</v>
      </c>
      <c r="C8" s="36"/>
      <c r="D8" s="37" t="str">
        <v>No</v>
      </c>
      <c r="E8" s="38"/>
      <c r="F8" s="37" t="str">
        <v>Por confirmar</v>
      </c>
      <c r="G8" s="36"/>
      <c r="H8" s="39">
        <f>IF(D8&lt;&gt;"Sí","",IF(SUM($N$69:$N$88)=0,"",SUM($H$69:$H$88)))</f>
      </c>
      <c r="I8" s="35">
        <f>IF(D8&lt;&gt;"Sí","",COUNTIF($M$69:$M$88,"&gt;0"))</f>
      </c>
      <c r="J8" s="39">
        <f>IFERROR(IF(AND(ISNUMBER(M8),M8=0),ROUND(E8+SUM($H$69:$H$88),2),""),"")</f>
      </c>
      <c r="K8" s="40">
        <f>IF(NOT(ISNUMBER(M8)),"",IF(M8=0,"VERDE",IF(M8=2,"ROJO","ÁMBAR")))</f>
      </c>
      <c r="L8" s="40">
        <f>IFERROR(IF(D8&lt;&gt;"Sí","",IF(NOT(OR(F8="",F8="Sí",F8="No",F8="Por confirmar")),"",IF(F8&lt;&gt;"Sí","¿Podéis confirmar la base sin IVA y que los adicionales citados también están sin IVA?",IF(LEN(TRIM(E8&amp;""))=0,"¿Cuál es el importe sin IVA para el alcance común que comparamos?",IF(NOT(AND(LEN(TRIM(G8&amp;""))&gt;0,TRIM(G8&amp;"")&lt;&gt;"Pendiente",TRIM(G8&amp;"")&lt;&gt;"Por confirmar",TRIM(G8&amp;"")&lt;&gt;"No consta",TRIM(G8&amp;"")&lt;&gt;"Desconocido",TRIM(G8&amp;"")&lt;&gt;"Sin confirmar",TRIM(G8&amp;"")&lt;&gt;"Por decidir",TRIM(G8&amp;"")&lt;&gt;"Por comprobar")),"¿Podéis identificar el documento y el alcance de esta base?",""))))),"Hay una entrada con error. Corregimos el dato antes de cerrar la comprobación.")</f>
      </c>
      <c r="M8" s="33">
        <f>IFERROR(IF(D8="No","",IF(OR(NOT(OR(D8="",D8="Sí",D8="No")),NOT(OR(F8="",F8="Sí",F8="No",F8="Por confirmar"))),2,IF(D8&lt;&gt;"Sí",IF(COUNTA(C8:G8)=0,"",1),IF(OR(NOT(AND(LEN(TRIM(C8&amp;""))&gt;0,TRIM(C8&amp;"")&lt;&gt;"Pendiente",TRIM(C8&amp;"")&lt;&gt;"Por confirmar",TRIM(C8&amp;"")&lt;&gt;"No consta",TRIM(C8&amp;"")&lt;&gt;"Desconocido",TRIM(C8&amp;"")&lt;&gt;"Sin confirmar",TRIM(C8&amp;"")&lt;&gt;"Por decidir",TRIM(C8&amp;"")&lt;&gt;"Por comprobar")),NOT(IF(ISNUMBER(E8),AND(E8&gt;=0,ABS(E8-ROUND(E8,2))&lt;0.00000001),FALSE)),NOT(AND(LEN(TRIM(G8&amp;""))&gt;0,TRIM(G8&amp;"")&lt;&gt;"Pendiente",TRIM(G8&amp;"")&lt;&gt;"Por confirmar",TRIM(G8&amp;"")&lt;&gt;"No consta",TRIM(G8&amp;"")&lt;&gt;"Desconocido",TRIM(G8&amp;"")&lt;&gt;"Sin confirmar",TRIM(G8&amp;"")&lt;&gt;"Por decidir",TRIM(G8&amp;"")&lt;&gt;"Por comprobar"))),2,IF(F8&lt;&gt;"Sí",1,IF($N$5=0,1,IF(OR($N$6&gt;0,COUNTIF($M$69:$M$88,"&gt;0")&gt;0),IF(COUNTIF($M$69:$M$88,2)&gt;0,2,1),0))))))),2)</f>
      </c>
    </row>
    <row r="9" ht="62" customHeight="1">
      <c r="B9" s="35" t="n">
        <v>3</v>
      </c>
      <c r="C9" s="36"/>
      <c r="D9" s="37" t="str">
        <v>No</v>
      </c>
      <c r="E9" s="38"/>
      <c r="F9" s="37" t="str">
        <v>Por confirmar</v>
      </c>
      <c r="G9" s="36"/>
      <c r="H9" s="39">
        <f>IF(D9&lt;&gt;"Sí","",IF(SUM($N$95:$N$114)=0,"",SUM($H$95:$H$114)))</f>
      </c>
      <c r="I9" s="35">
        <f>IF(D9&lt;&gt;"Sí","",COUNTIF($M$95:$M$114,"&gt;0"))</f>
      </c>
      <c r="J9" s="39">
        <f>IFERROR(IF(AND(ISNUMBER(M9),M9=0),ROUND(E9+SUM($H$95:$H$114),2),""),"")</f>
      </c>
      <c r="K9" s="40">
        <f>IF(NOT(ISNUMBER(M9)),"",IF(M9=0,"VERDE",IF(M9=2,"ROJO","ÁMBAR")))</f>
      </c>
      <c r="L9" s="40">
        <f>IFERROR(IF(D9&lt;&gt;"Sí","",IF(NOT(OR(F9="",F9="Sí",F9="No",F9="Por confirmar")),"",IF(F9&lt;&gt;"Sí","¿Podéis confirmar la base sin IVA y que los adicionales citados también están sin IVA?",IF(LEN(TRIM(E9&amp;""))=0,"¿Cuál es el importe sin IVA para el alcance común que comparamos?",IF(NOT(AND(LEN(TRIM(G9&amp;""))&gt;0,TRIM(G9&amp;"")&lt;&gt;"Pendiente",TRIM(G9&amp;"")&lt;&gt;"Por confirmar",TRIM(G9&amp;"")&lt;&gt;"No consta",TRIM(G9&amp;"")&lt;&gt;"Desconocido",TRIM(G9&amp;"")&lt;&gt;"Sin confirmar",TRIM(G9&amp;"")&lt;&gt;"Por decidir",TRIM(G9&amp;"")&lt;&gt;"Por comprobar")),"¿Podéis identificar el documento y el alcance de esta base?",""))))),"Hay una entrada con error. Corregimos el dato antes de cerrar la comprobación.")</f>
      </c>
      <c r="M9" s="33">
        <f>IFERROR(IF(D9="No","",IF(OR(NOT(OR(D9="",D9="Sí",D9="No")),NOT(OR(F9="",F9="Sí",F9="No",F9="Por confirmar"))),2,IF(D9&lt;&gt;"Sí",IF(COUNTA(C9:G9)=0,"",1),IF(OR(NOT(AND(LEN(TRIM(C9&amp;""))&gt;0,TRIM(C9&amp;"")&lt;&gt;"Pendiente",TRIM(C9&amp;"")&lt;&gt;"Por confirmar",TRIM(C9&amp;"")&lt;&gt;"No consta",TRIM(C9&amp;"")&lt;&gt;"Desconocido",TRIM(C9&amp;"")&lt;&gt;"Sin confirmar",TRIM(C9&amp;"")&lt;&gt;"Por decidir",TRIM(C9&amp;"")&lt;&gt;"Por comprobar")),NOT(IF(ISNUMBER(E9),AND(E9&gt;=0,ABS(E9-ROUND(E9,2))&lt;0.00000001),FALSE)),NOT(AND(LEN(TRIM(G9&amp;""))&gt;0,TRIM(G9&amp;"")&lt;&gt;"Pendiente",TRIM(G9&amp;"")&lt;&gt;"Por confirmar",TRIM(G9&amp;"")&lt;&gt;"No consta",TRIM(G9&amp;"")&lt;&gt;"Desconocido",TRIM(G9&amp;"")&lt;&gt;"Sin confirmar",TRIM(G9&amp;"")&lt;&gt;"Por decidir",TRIM(G9&amp;"")&lt;&gt;"Por comprobar"))),2,IF(F9&lt;&gt;"Sí",1,IF($N$5=0,1,IF(OR($N$6&gt;0,COUNTIF($M$95:$M$114,"&gt;0")&gt;0),IF(COUNTIF($M$95:$M$114,2)&gt;0,2,1),0))))))),2)</f>
      </c>
    </row>
    <row r="10" ht="62" customHeight="1">
      <c r="B10" s="35" t="n">
        <v>4</v>
      </c>
      <c r="C10" s="36"/>
      <c r="D10" s="37" t="str">
        <v>No</v>
      </c>
      <c r="E10" s="38"/>
      <c r="F10" s="37" t="str">
        <v>Por confirmar</v>
      </c>
      <c r="G10" s="36"/>
      <c r="H10" s="39">
        <f>IF(D10&lt;&gt;"Sí","",IF(SUM($N$121:$N$140)=0,"",SUM($H$121:$H$140)))</f>
      </c>
      <c r="I10" s="35">
        <f>IF(D10&lt;&gt;"Sí","",COUNTIF($M$121:$M$140,"&gt;0"))</f>
      </c>
      <c r="J10" s="39">
        <f>IFERROR(IF(AND(ISNUMBER(M10),M10=0),ROUND(E10+SUM($H$121:$H$140),2),""),"")</f>
      </c>
      <c r="K10" s="40">
        <f>IF(NOT(ISNUMBER(M10)),"",IF(M10=0,"VERDE",IF(M10=2,"ROJO","ÁMBAR")))</f>
      </c>
      <c r="L10" s="40">
        <f>IFERROR(IF(D10&lt;&gt;"Sí","",IF(NOT(OR(F10="",F10="Sí",F10="No",F10="Por confirmar")),"",IF(F10&lt;&gt;"Sí","¿Podéis confirmar la base sin IVA y que los adicionales citados también están sin IVA?",IF(LEN(TRIM(E10&amp;""))=0,"¿Cuál es el importe sin IVA para el alcance común que comparamos?",IF(NOT(AND(LEN(TRIM(G10&amp;""))&gt;0,TRIM(G10&amp;"")&lt;&gt;"Pendiente",TRIM(G10&amp;"")&lt;&gt;"Por confirmar",TRIM(G10&amp;"")&lt;&gt;"No consta",TRIM(G10&amp;"")&lt;&gt;"Desconocido",TRIM(G10&amp;"")&lt;&gt;"Sin confirmar",TRIM(G10&amp;"")&lt;&gt;"Por decidir",TRIM(G10&amp;"")&lt;&gt;"Por comprobar")),"¿Podéis identificar el documento y el alcance de esta base?",""))))),"Hay una entrada con error. Corregimos el dato antes de cerrar la comprobación.")</f>
      </c>
      <c r="M10" s="33">
        <f>IFERROR(IF(D10="No","",IF(OR(NOT(OR(D10="",D10="Sí",D10="No")),NOT(OR(F10="",F10="Sí",F10="No",F10="Por confirmar"))),2,IF(D10&lt;&gt;"Sí",IF(COUNTA(C10:G10)=0,"",1),IF(OR(NOT(AND(LEN(TRIM(C10&amp;""))&gt;0,TRIM(C10&amp;"")&lt;&gt;"Pendiente",TRIM(C10&amp;"")&lt;&gt;"Por confirmar",TRIM(C10&amp;"")&lt;&gt;"No consta",TRIM(C10&amp;"")&lt;&gt;"Desconocido",TRIM(C10&amp;"")&lt;&gt;"Sin confirmar",TRIM(C10&amp;"")&lt;&gt;"Por decidir",TRIM(C10&amp;"")&lt;&gt;"Por comprobar")),NOT(IF(ISNUMBER(E10),AND(E10&gt;=0,ABS(E10-ROUND(E10,2))&lt;0.00000001),FALSE)),NOT(AND(LEN(TRIM(G10&amp;""))&gt;0,TRIM(G10&amp;"")&lt;&gt;"Pendiente",TRIM(G10&amp;"")&lt;&gt;"Por confirmar",TRIM(G10&amp;"")&lt;&gt;"No consta",TRIM(G10&amp;"")&lt;&gt;"Desconocido",TRIM(G10&amp;"")&lt;&gt;"Sin confirmar",TRIM(G10&amp;"")&lt;&gt;"Por decidir",TRIM(G10&amp;"")&lt;&gt;"Por comprobar"))),2,IF(F10&lt;&gt;"Sí",1,IF($N$5=0,1,IF(OR($N$6&gt;0,COUNTIF($M$121:$M$140,"&gt;0")&gt;0),IF(COUNTIF($M$121:$M$140,2)&gt;0,2,1),0))))))),2)</f>
      </c>
    </row>
    <row r="11" ht="62" customHeight="1">
      <c r="B11" s="35" t="n">
        <v>5</v>
      </c>
      <c r="C11" s="36"/>
      <c r="D11" s="37" t="str">
        <v>No</v>
      </c>
      <c r="E11" s="38"/>
      <c r="F11" s="37" t="str">
        <v>Por confirmar</v>
      </c>
      <c r="G11" s="36"/>
      <c r="H11" s="39">
        <f>IF(D11&lt;&gt;"Sí","",IF(SUM($N$147:$N$166)=0,"",SUM($H$147:$H$166)))</f>
      </c>
      <c r="I11" s="35">
        <f>IF(D11&lt;&gt;"Sí","",COUNTIF($M$147:$M$166,"&gt;0"))</f>
      </c>
      <c r="J11" s="39">
        <f>IFERROR(IF(AND(ISNUMBER(M11),M11=0),ROUND(E11+SUM($H$147:$H$166),2),""),"")</f>
      </c>
      <c r="K11" s="40">
        <f>IF(NOT(ISNUMBER(M11)),"",IF(M11=0,"VERDE",IF(M11=2,"ROJO","ÁMBAR")))</f>
      </c>
      <c r="L11" s="40">
        <f>IFERROR(IF(D11&lt;&gt;"Sí","",IF(NOT(OR(F11="",F11="Sí",F11="No",F11="Por confirmar")),"",IF(F11&lt;&gt;"Sí","¿Podéis confirmar la base sin IVA y que los adicionales citados también están sin IVA?",IF(LEN(TRIM(E11&amp;""))=0,"¿Cuál es el importe sin IVA para el alcance común que comparamos?",IF(NOT(AND(LEN(TRIM(G11&amp;""))&gt;0,TRIM(G11&amp;"")&lt;&gt;"Pendiente",TRIM(G11&amp;"")&lt;&gt;"Por confirmar",TRIM(G11&amp;"")&lt;&gt;"No consta",TRIM(G11&amp;"")&lt;&gt;"Desconocido",TRIM(G11&amp;"")&lt;&gt;"Sin confirmar",TRIM(G11&amp;"")&lt;&gt;"Por decidir",TRIM(G11&amp;"")&lt;&gt;"Por comprobar")),"¿Podéis identificar el documento y el alcance de esta base?",""))))),"Hay una entrada con error. Corregimos el dato antes de cerrar la comprobación.")</f>
      </c>
      <c r="M11" s="33">
        <f>IFERROR(IF(D11="No","",IF(OR(NOT(OR(D11="",D11="Sí",D11="No")),NOT(OR(F11="",F11="Sí",F11="No",F11="Por confirmar"))),2,IF(D11&lt;&gt;"Sí",IF(COUNTA(C11:G11)=0,"",1),IF(OR(NOT(AND(LEN(TRIM(C11&amp;""))&gt;0,TRIM(C11&amp;"")&lt;&gt;"Pendiente",TRIM(C11&amp;"")&lt;&gt;"Por confirmar",TRIM(C11&amp;"")&lt;&gt;"No consta",TRIM(C11&amp;"")&lt;&gt;"Desconocido",TRIM(C11&amp;"")&lt;&gt;"Sin confirmar",TRIM(C11&amp;"")&lt;&gt;"Por decidir",TRIM(C11&amp;"")&lt;&gt;"Por comprobar")),NOT(IF(ISNUMBER(E11),AND(E11&gt;=0,ABS(E11-ROUND(E11,2))&lt;0.00000001),FALSE)),NOT(AND(LEN(TRIM(G11&amp;""))&gt;0,TRIM(G11&amp;"")&lt;&gt;"Pendiente",TRIM(G11&amp;"")&lt;&gt;"Por confirmar",TRIM(G11&amp;"")&lt;&gt;"No consta",TRIM(G11&amp;"")&lt;&gt;"Desconocido",TRIM(G11&amp;"")&lt;&gt;"Sin confirmar",TRIM(G11&amp;"")&lt;&gt;"Por decidir",TRIM(G11&amp;"")&lt;&gt;"Por comprobar"))),2,IF(F11&lt;&gt;"Sí",1,IF($N$5=0,1,IF(OR($N$6&gt;0,COUNTIF($M$147:$M$166,"&gt;0")&gt;0),IF(COUNTIF($M$147:$M$166,2)&gt;0,2,1),0))))))),2)</f>
      </c>
    </row>
    <row r="12" ht="22" customHeight="1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ht="23" customHeight="1">
      <c r="B13" s="32" t="str">
        <v>1 · Definimos el mismo alcance, cantidad y calidad. No es un listado completo de trabajos. Marcamos Sí solo en lo que entra en esta comparación; Por confirmar impide cerrarla. El resto queda fuera por elección expresa.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ht="23" customHeight="1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ht="22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ht="45" customHeight="1">
      <c r="B16" s="34" t="str">
        <v>ID</v>
      </c>
      <c r="C16" s="34" t="str">
        <v>Concepto común</v>
      </c>
      <c r="D16" s="34" t="str">
        <v>Unidad</v>
      </c>
      <c r="E16" s="34" t="str">
        <v>Cantidad común</v>
      </c>
      <c r="F16" s="34" t="str">
        <v>¿Comparamos?</v>
      </c>
      <c r="G16" s="34" t="str">
        <v>Alcance y referencia exigidos</v>
      </c>
      <c r="H16" s="34" t="str">
        <v>Estado del alcance</v>
      </c>
      <c r="I16" s="34" t="str">
        <v>Qué completamos</v>
      </c>
      <c r="J16" s="34" t="str"/>
      <c r="K16" s="34" t="str"/>
      <c r="L16" s="34" t="str"/>
    </row>
    <row r="17" ht="54" customHeight="1">
      <c r="B17" s="35" t="n">
        <v>1</v>
      </c>
      <c r="C17" s="36" t="str">
        <v>Red de agua y llaves</v>
      </c>
      <c r="D17" s="37" t="str">
        <v>pa</v>
      </c>
      <c r="E17" s="41"/>
      <c r="F17" s="37" t="str">
        <v>No</v>
      </c>
      <c r="G17" s="36"/>
      <c r="H17" s="40" t="str">
        <f>IF(AND(F17="",NOT(OR(AND(LEN(TRIM(C17&amp;""))&gt;0,TRIM(C17&amp;"")&lt;&gt;"Pendiente",TRIM(C17&amp;"")&lt;&gt;"Por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comprobar"),LEN(TRIM(E17&amp;""))&gt;0,AND(LEN(TRIM(G17&amp;""))&gt;0,TRIM(G17&amp;"")&lt;&gt;"Pendiente",TRIM(G17&amp;"")&lt;&gt;"Por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comprobar")))),"",IF(F17="No","Fuera de la comparación",IF(M17=0,"Definido",IF(M17=1,"Por confirmar","Revisamos los datos"))))</f>
        <v>Fuera de la comparación</v>
      </c>
      <c r="I17" s="40">
        <f>IFERROR(IF(OR(AND(F17="",NOT(OR(AND(LEN(TRIM(C17&amp;""))&gt;0,TRIM(C17&amp;"")&lt;&gt;"Pendiente",TRIM(C17&amp;"")&lt;&gt;"Por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comprobar"),LEN(TRIM(E17&amp;""))&gt;0,AND(LEN(TRIM(G17&amp;""))&gt;0,TRIM(G17&amp;"")&lt;&gt;"Pendiente",TRIM(G17&amp;"")&lt;&gt;"Por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comprobar")))),F17="No"),"",IF(M17=0,"Alcance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17" s="40"/>
      <c r="K17" s="40"/>
      <c r="L17" s="40"/>
      <c r="M17" s="33" t="n">
        <f>IFERROR(IF(F17="No",0,IF(F17="Sí",IF(AND(AND(LEN(TRIM(C17&amp;""))&gt;0,TRIM(C17&amp;"")&lt;&gt;"Pendiente",TRIM(C17&amp;"")&lt;&gt;"Por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comprobar"),ISNUMBER(E17),IF(ISNUMBER(E17),E17&gt;0,FALSE),AND(LEN(TRIM(G17&amp;""))&gt;0,TRIM(G17&amp;"")&lt;&gt;"Pendiente",TRIM(G17&amp;"")&lt;&gt;"Por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comprobar")),0,2),IF(F17="Por confirmar",1,IF(F17="",IF(OR(AND(LEN(TRIM(C17&amp;""))&gt;0,TRIM(C17&amp;"")&lt;&gt;"Pendiente",TRIM(C17&amp;"")&lt;&gt;"Por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comprobar"),LEN(TRIM(E17&amp;""))&gt;0,AND(LEN(TRIM(G17&amp;""))&gt;0,TRIM(G17&amp;"")&lt;&gt;"Pendiente",TRIM(G17&amp;"")&lt;&gt;"Por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comprobar")),1,0),2)))),2)</f>
        <v>0</v>
      </c>
    </row>
    <row r="18" ht="54" customHeight="1">
      <c r="B18" s="35" t="n">
        <v>2</v>
      </c>
      <c r="C18" s="36" t="str">
        <v>Desagües y conexiones</v>
      </c>
      <c r="D18" s="37" t="str">
        <v>pa</v>
      </c>
      <c r="E18" s="41"/>
      <c r="F18" s="37" t="str">
        <v>No</v>
      </c>
      <c r="G18" s="36"/>
      <c r="H18" s="40" t="str">
        <f>IF(AND(F18="",NOT(OR(AND(LEN(TRIM(C18&amp;""))&gt;0,TRIM(C18&amp;"")&lt;&gt;"Pendiente",TRIM(C18&amp;"")&lt;&gt;"Por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comprobar"),LEN(TRIM(E18&amp;""))&gt;0,AND(LEN(TRIM(G18&amp;""))&gt;0,TRIM(G18&amp;"")&lt;&gt;"Pendiente",TRIM(G18&amp;"")&lt;&gt;"Por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comprobar")))),"",IF(F18="No","Fuera de la comparación",IF(M18=0,"Definido",IF(M18=1,"Por confirmar","Revisamos los datos"))))</f>
        <v>Fuera de la comparación</v>
      </c>
      <c r="I18" s="40">
        <f>IFERROR(IF(OR(AND(F18="",NOT(OR(AND(LEN(TRIM(C18&amp;""))&gt;0,TRIM(C18&amp;"")&lt;&gt;"Pendiente",TRIM(C18&amp;"")&lt;&gt;"Por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comprobar"),LEN(TRIM(E18&amp;""))&gt;0,AND(LEN(TRIM(G18&amp;""))&gt;0,TRIM(G18&amp;"")&lt;&gt;"Pendiente",TRIM(G18&amp;"")&lt;&gt;"Por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comprobar")))),F18="No"),"",IF(M18=0,"Alcance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18" s="40"/>
      <c r="K18" s="40"/>
      <c r="L18" s="40"/>
      <c r="M18" s="33" t="n">
        <f>IFERROR(IF(F18="No",0,IF(F18="Sí",IF(AND(AND(LEN(TRIM(C18&amp;""))&gt;0,TRIM(C18&amp;"")&lt;&gt;"Pendiente",TRIM(C18&amp;"")&lt;&gt;"Por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comprobar"),ISNUMBER(E18),IF(ISNUMBER(E18),E18&gt;0,FALSE),AND(LEN(TRIM(G18&amp;""))&gt;0,TRIM(G18&amp;"")&lt;&gt;"Pendiente",TRIM(G18&amp;"")&lt;&gt;"Por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comprobar")),0,2),IF(F18="Por confirmar",1,IF(F18="",IF(OR(AND(LEN(TRIM(C18&amp;""))&gt;0,TRIM(C18&amp;"")&lt;&gt;"Pendiente",TRIM(C18&amp;"")&lt;&gt;"Por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comprobar"),LEN(TRIM(E18&amp;""))&gt;0,AND(LEN(TRIM(G18&amp;""))&gt;0,TRIM(G18&amp;"")&lt;&gt;"Pendiente",TRIM(G18&amp;"")&lt;&gt;"Por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comprobar")),1,0),2)))),2)</f>
        <v>0</v>
      </c>
    </row>
    <row r="19" ht="54" customHeight="1">
      <c r="B19" s="35" t="n">
        <v>3</v>
      </c>
      <c r="C19" s="36" t="str">
        <v>Aislamiento y soportes</v>
      </c>
      <c r="D19" s="37" t="str">
        <v>pa</v>
      </c>
      <c r="E19" s="41"/>
      <c r="F19" s="37" t="str">
        <v>No</v>
      </c>
      <c r="G19" s="36"/>
      <c r="H19" s="40" t="str">
        <f>IF(AND(F19="",NOT(OR(AND(LEN(TRIM(C19&amp;""))&gt;0,TRIM(C19&amp;"")&lt;&gt;"Pendiente",TRIM(C19&amp;"")&lt;&gt;"Por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comprobar"),LEN(TRIM(E19&amp;""))&gt;0,AND(LEN(TRIM(G19&amp;""))&gt;0,TRIM(G19&amp;"")&lt;&gt;"Pendiente",TRIM(G19&amp;"")&lt;&gt;"Por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comprobar")))),"",IF(F19="No","Fuera de la comparación",IF(M19=0,"Definido",IF(M19=1,"Por confirmar","Revisamos los datos"))))</f>
        <v>Fuera de la comparación</v>
      </c>
      <c r="I19" s="40">
        <f>IFERROR(IF(OR(AND(F19="",NOT(OR(AND(LEN(TRIM(C19&amp;""))&gt;0,TRIM(C19&amp;"")&lt;&gt;"Pendiente",TRIM(C19&amp;"")&lt;&gt;"Por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comprobar"),LEN(TRIM(E19&amp;""))&gt;0,AND(LEN(TRIM(G19&amp;""))&gt;0,TRIM(G19&amp;"")&lt;&gt;"Pendiente",TRIM(G19&amp;"")&lt;&gt;"Por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comprobar")))),F19="No"),"",IF(M19=0,"Alcance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19" s="40"/>
      <c r="K19" s="40"/>
      <c r="L19" s="40"/>
      <c r="M19" s="33" t="n">
        <f>IFERROR(IF(F19="No",0,IF(F19="Sí",IF(AND(AND(LEN(TRIM(C19&amp;""))&gt;0,TRIM(C19&amp;"")&lt;&gt;"Pendiente",TRIM(C19&amp;"")&lt;&gt;"Por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comprobar"),ISNUMBER(E19),IF(ISNUMBER(E19),E19&gt;0,FALSE),AND(LEN(TRIM(G19&amp;""))&gt;0,TRIM(G19&amp;"")&lt;&gt;"Pendiente",TRIM(G19&amp;"")&lt;&gt;"Por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comprobar")),0,2),IF(F19="Por confirmar",1,IF(F19="",IF(OR(AND(LEN(TRIM(C19&amp;""))&gt;0,TRIM(C19&amp;"")&lt;&gt;"Pendiente",TRIM(C19&amp;"")&lt;&gt;"Por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comprobar"),LEN(TRIM(E19&amp;""))&gt;0,AND(LEN(TRIM(G19&amp;""))&gt;0,TRIM(G19&amp;"")&lt;&gt;"Pendiente",TRIM(G19&amp;"")&lt;&gt;"Por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comprobar")),1,0),2)))),2)</f>
        <v>0</v>
      </c>
    </row>
    <row r="20" ht="54" customHeight="1">
      <c r="B20" s="35" t="n">
        <v>4</v>
      </c>
      <c r="C20" s="36" t="str">
        <v>Aparatos y grifería</v>
      </c>
      <c r="D20" s="37" t="str">
        <v>ud</v>
      </c>
      <c r="E20" s="41"/>
      <c r="F20" s="37" t="str">
        <v>No</v>
      </c>
      <c r="G20" s="36"/>
      <c r="H20" s="40" t="str">
        <f>IF(AND(F20="",NOT(OR(AND(LEN(TRIM(C20&amp;""))&gt;0,TRIM(C20&amp;"")&lt;&gt;"Pendiente",TRIM(C20&amp;"")&lt;&gt;"Por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comprobar"),LEN(TRIM(E20&amp;""))&gt;0,AND(LEN(TRIM(G20&amp;""))&gt;0,TRIM(G20&amp;"")&lt;&gt;"Pendiente",TRIM(G20&amp;"")&lt;&gt;"Por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comprobar")))),"",IF(F20="No","Fuera de la comparación",IF(M20=0,"Definido",IF(M20=1,"Por confirmar","Revisamos los datos"))))</f>
        <v>Fuera de la comparación</v>
      </c>
      <c r="I20" s="40">
        <f>IFERROR(IF(OR(AND(F20="",NOT(OR(AND(LEN(TRIM(C20&amp;""))&gt;0,TRIM(C20&amp;"")&lt;&gt;"Pendiente",TRIM(C20&amp;"")&lt;&gt;"Por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comprobar"),LEN(TRIM(E20&amp;""))&gt;0,AND(LEN(TRIM(G20&amp;""))&gt;0,TRIM(G20&amp;"")&lt;&gt;"Pendiente",TRIM(G20&amp;"")&lt;&gt;"Por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comprobar")))),F20="No"),"",IF(M20=0,"Alcance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0" s="40"/>
      <c r="K20" s="40"/>
      <c r="L20" s="40"/>
      <c r="M20" s="33" t="n">
        <f>IFERROR(IF(F20="No",0,IF(F20="Sí",IF(AND(AND(LEN(TRIM(C20&amp;""))&gt;0,TRIM(C20&amp;"")&lt;&gt;"Pendiente",TRIM(C20&amp;"")&lt;&gt;"Por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comprobar"),ISNUMBER(E20),IF(ISNUMBER(E20),E20&gt;0,FALSE),AND(LEN(TRIM(G20&amp;""))&gt;0,TRIM(G20&amp;"")&lt;&gt;"Pendiente",TRIM(G20&amp;"")&lt;&gt;"Por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comprobar")),0,2),IF(F20="Por confirmar",1,IF(F20="",IF(OR(AND(LEN(TRIM(C20&amp;""))&gt;0,TRIM(C20&amp;"")&lt;&gt;"Pendiente",TRIM(C20&amp;"")&lt;&gt;"Por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comprobar"),LEN(TRIM(E20&amp;""))&gt;0,AND(LEN(TRIM(G20&amp;""))&gt;0,TRIM(G20&amp;"")&lt;&gt;"Pendiente",TRIM(G20&amp;"")&lt;&gt;"Por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comprobar")),1,0),2)))),2)</f>
        <v>0</v>
      </c>
    </row>
    <row r="21" ht="54" customHeight="1">
      <c r="B21" s="35" t="n">
        <v>5</v>
      </c>
      <c r="C21" s="36" t="str">
        <v>Producción de agua caliente</v>
      </c>
      <c r="D21" s="37" t="str">
        <v>ud</v>
      </c>
      <c r="E21" s="41"/>
      <c r="F21" s="37" t="str">
        <v>No</v>
      </c>
      <c r="G21" s="36"/>
      <c r="H21" s="40" t="str">
        <f>IF(AND(F21="",NOT(OR(AND(LEN(TRIM(C21&amp;""))&gt;0,TRIM(C21&amp;"")&lt;&gt;"Pendiente",TRIM(C21&amp;"")&lt;&gt;"Por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comprobar"),LEN(TRIM(E21&amp;""))&gt;0,AND(LEN(TRIM(G21&amp;""))&gt;0,TRIM(G21&amp;"")&lt;&gt;"Pendiente",TRIM(G21&amp;"")&lt;&gt;"Por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comprobar")))),"",IF(F21="No","Fuera de la comparación",IF(M21=0,"Definido",IF(M21=1,"Por confirmar","Revisamos los datos"))))</f>
        <v>Fuera de la comparación</v>
      </c>
      <c r="I21" s="40">
        <f>IFERROR(IF(OR(AND(F21="",NOT(OR(AND(LEN(TRIM(C21&amp;""))&gt;0,TRIM(C21&amp;"")&lt;&gt;"Pendiente",TRIM(C21&amp;"")&lt;&gt;"Por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comprobar"),LEN(TRIM(E21&amp;""))&gt;0,AND(LEN(TRIM(G21&amp;""))&gt;0,TRIM(G21&amp;"")&lt;&gt;"Pendiente",TRIM(G21&amp;"")&lt;&gt;"Por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comprobar")))),F21="No"),"",IF(M21=0,"Alcance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1" s="40"/>
      <c r="K21" s="40"/>
      <c r="L21" s="40"/>
      <c r="M21" s="33" t="n">
        <f>IFERROR(IF(F21="No",0,IF(F21="Sí",IF(AND(AND(LEN(TRIM(C21&amp;""))&gt;0,TRIM(C21&amp;"")&lt;&gt;"Pendiente",TRIM(C21&amp;"")&lt;&gt;"Por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comprobar"),ISNUMBER(E21),IF(ISNUMBER(E21),E21&gt;0,FALSE),AND(LEN(TRIM(G21&amp;""))&gt;0,TRIM(G21&amp;"")&lt;&gt;"Pendiente",TRIM(G21&amp;"")&lt;&gt;"Por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comprobar")),0,2),IF(F21="Por confirmar",1,IF(F21="",IF(OR(AND(LEN(TRIM(C21&amp;""))&gt;0,TRIM(C21&amp;"")&lt;&gt;"Pendiente",TRIM(C21&amp;"")&lt;&gt;"Por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comprobar"),LEN(TRIM(E21&amp;""))&gt;0,AND(LEN(TRIM(G21&amp;""))&gt;0,TRIM(G21&amp;"")&lt;&gt;"Pendiente",TRIM(G21&amp;"")&lt;&gt;"Por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comprobar")),1,0),2)))),2)</f>
        <v>0</v>
      </c>
    </row>
    <row r="22" ht="54" customHeight="1">
      <c r="B22" s="35" t="n">
        <v>6</v>
      </c>
      <c r="C22" s="36" t="str">
        <v>Montaje de equipos</v>
      </c>
      <c r="D22" s="37" t="str">
        <v>ud</v>
      </c>
      <c r="E22" s="41"/>
      <c r="F22" s="37" t="str">
        <v>No</v>
      </c>
      <c r="G22" s="36"/>
      <c r="H22" s="40" t="str">
        <f>IF(AND(F22="",NOT(OR(AND(LEN(TRIM(C22&amp;""))&gt;0,TRIM(C22&amp;"")&lt;&gt;"Pendiente",TRIM(C22&amp;"")&lt;&gt;"Por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comprobar"),LEN(TRIM(E22&amp;""))&gt;0,AND(LEN(TRIM(G22&amp;""))&gt;0,TRIM(G22&amp;"")&lt;&gt;"Pendiente",TRIM(G22&amp;"")&lt;&gt;"Por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comprobar")))),"",IF(F22="No","Fuera de la comparación",IF(M22=0,"Definido",IF(M22=1,"Por confirmar","Revisamos los datos"))))</f>
        <v>Fuera de la comparación</v>
      </c>
      <c r="I22" s="40">
        <f>IFERROR(IF(OR(AND(F22="",NOT(OR(AND(LEN(TRIM(C22&amp;""))&gt;0,TRIM(C22&amp;"")&lt;&gt;"Pendiente",TRIM(C22&amp;"")&lt;&gt;"Por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comprobar"),LEN(TRIM(E22&amp;""))&gt;0,AND(LEN(TRIM(G22&amp;""))&gt;0,TRIM(G22&amp;"")&lt;&gt;"Pendiente",TRIM(G22&amp;"")&lt;&gt;"Por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comprobar")))),F22="No"),"",IF(M22=0,"Alcance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2" s="40"/>
      <c r="K22" s="40"/>
      <c r="L22" s="40"/>
      <c r="M22" s="33" t="n">
        <f>IFERROR(IF(F22="No",0,IF(F22="Sí",IF(AND(AND(LEN(TRIM(C22&amp;""))&gt;0,TRIM(C22&amp;"")&lt;&gt;"Pendiente",TRIM(C22&amp;"")&lt;&gt;"Por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comprobar"),ISNUMBER(E22),IF(ISNUMBER(E22),E22&gt;0,FALSE),AND(LEN(TRIM(G22&amp;""))&gt;0,TRIM(G22&amp;"")&lt;&gt;"Pendiente",TRIM(G22&amp;"")&lt;&gt;"Por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comprobar")),0,2),IF(F22="Por confirmar",1,IF(F22="",IF(OR(AND(LEN(TRIM(C22&amp;""))&gt;0,TRIM(C22&amp;"")&lt;&gt;"Pendiente",TRIM(C22&amp;"")&lt;&gt;"Por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comprobar"),LEN(TRIM(E22&amp;""))&gt;0,AND(LEN(TRIM(G22&amp;""))&gt;0,TRIM(G22&amp;"")&lt;&gt;"Pendiente",TRIM(G22&amp;"")&lt;&gt;"Por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comprobar")),1,0),2)))),2)</f>
        <v>0</v>
      </c>
    </row>
    <row r="23" ht="54" customHeight="1">
      <c r="B23" s="35" t="n">
        <v>7</v>
      </c>
      <c r="C23" s="36" t="str">
        <v>Pruebas y puesta en servicio</v>
      </c>
      <c r="D23" s="37" t="str">
        <v>pa</v>
      </c>
      <c r="E23" s="41"/>
      <c r="F23" s="37" t="str">
        <v>No</v>
      </c>
      <c r="G23" s="36"/>
      <c r="H23" s="40" t="str">
        <f>IF(AND(F23="",NOT(OR(AND(LEN(TRIM(C23&amp;""))&gt;0,TRIM(C23&amp;"")&lt;&gt;"Pendiente",TRIM(C23&amp;"")&lt;&gt;"Por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comprobar"),LEN(TRIM(E23&amp;""))&gt;0,AND(LEN(TRIM(G23&amp;""))&gt;0,TRIM(G23&amp;"")&lt;&gt;"Pendiente",TRIM(G23&amp;"")&lt;&gt;"Por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comprobar")))),"",IF(F23="No","Fuera de la comparación",IF(M23=0,"Definido",IF(M23=1,"Por confirmar","Revisamos los datos"))))</f>
        <v>Fuera de la comparación</v>
      </c>
      <c r="I23" s="40">
        <f>IFERROR(IF(OR(AND(F23="",NOT(OR(AND(LEN(TRIM(C23&amp;""))&gt;0,TRIM(C23&amp;"")&lt;&gt;"Pendiente",TRIM(C23&amp;"")&lt;&gt;"Por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comprobar"),LEN(TRIM(E23&amp;""))&gt;0,AND(LEN(TRIM(G23&amp;""))&gt;0,TRIM(G23&amp;"")&lt;&gt;"Pendiente",TRIM(G23&amp;"")&lt;&gt;"Por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comprobar")))),F23="No"),"",IF(M23=0,"Alcance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3" s="40"/>
      <c r="K23" s="40"/>
      <c r="L23" s="40"/>
      <c r="M23" s="33" t="n">
        <f>IFERROR(IF(F23="No",0,IF(F23="Sí",IF(AND(AND(LEN(TRIM(C23&amp;""))&gt;0,TRIM(C23&amp;"")&lt;&gt;"Pendiente",TRIM(C23&amp;"")&lt;&gt;"Por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comprobar"),ISNUMBER(E23),IF(ISNUMBER(E23),E23&gt;0,FALSE),AND(LEN(TRIM(G23&amp;""))&gt;0,TRIM(G23&amp;"")&lt;&gt;"Pendiente",TRIM(G23&amp;"")&lt;&gt;"Por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comprobar")),0,2),IF(F23="Por confirmar",1,IF(F23="",IF(OR(AND(LEN(TRIM(C23&amp;""))&gt;0,TRIM(C23&amp;"")&lt;&gt;"Pendiente",TRIM(C23&amp;"")&lt;&gt;"Por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comprobar"),LEN(TRIM(E23&amp;""))&gt;0,AND(LEN(TRIM(G23&amp;""))&gt;0,TRIM(G23&amp;"")&lt;&gt;"Pendiente",TRIM(G23&amp;"")&lt;&gt;"Por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comprobar")),1,0),2)))),2)</f>
        <v>0</v>
      </c>
    </row>
    <row r="24" ht="54" customHeight="1">
      <c r="B24" s="35" t="n">
        <v>8</v>
      </c>
      <c r="C24" s="36" t="str">
        <v>Ayudas y remates</v>
      </c>
      <c r="D24" s="37" t="str">
        <v>pa</v>
      </c>
      <c r="E24" s="41"/>
      <c r="F24" s="37" t="str">
        <v>No</v>
      </c>
      <c r="G24" s="36"/>
      <c r="H24" s="40" t="str">
        <f>IF(AND(F24="",NOT(OR(AND(LEN(TRIM(C24&amp;""))&gt;0,TRIM(C24&amp;"")&lt;&gt;"Pendiente",TRIM(C24&amp;"")&lt;&gt;"Por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comprobar"),LEN(TRIM(E24&amp;""))&gt;0,AND(LEN(TRIM(G24&amp;""))&gt;0,TRIM(G24&amp;"")&lt;&gt;"Pendiente",TRIM(G24&amp;"")&lt;&gt;"Por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comprobar")))),"",IF(F24="No","Fuera de la comparación",IF(M24=0,"Definido",IF(M24=1,"Por confirmar","Revisamos los datos"))))</f>
        <v>Fuera de la comparación</v>
      </c>
      <c r="I24" s="40">
        <f>IFERROR(IF(OR(AND(F24="",NOT(OR(AND(LEN(TRIM(C24&amp;""))&gt;0,TRIM(C24&amp;"")&lt;&gt;"Pendiente",TRIM(C24&amp;"")&lt;&gt;"Por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comprobar"),LEN(TRIM(E24&amp;""))&gt;0,AND(LEN(TRIM(G24&amp;""))&gt;0,TRIM(G24&amp;"")&lt;&gt;"Pendiente",TRIM(G24&amp;"")&lt;&gt;"Por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comprobar")))),F24="No"),"",IF(M24=0,"Alcance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4" s="40"/>
      <c r="K24" s="40"/>
      <c r="L24" s="40"/>
      <c r="M24" s="33" t="n">
        <f>IFERROR(IF(F24="No",0,IF(F24="Sí",IF(AND(AND(LEN(TRIM(C24&amp;""))&gt;0,TRIM(C24&amp;"")&lt;&gt;"Pendiente",TRIM(C24&amp;"")&lt;&gt;"Por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comprobar"),ISNUMBER(E24),IF(ISNUMBER(E24),E24&gt;0,FALSE),AND(LEN(TRIM(G24&amp;""))&gt;0,TRIM(G24&amp;"")&lt;&gt;"Pendiente",TRIM(G24&amp;"")&lt;&gt;"Por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comprobar")),0,2),IF(F24="Por confirmar",1,IF(F24="",IF(OR(AND(LEN(TRIM(C24&amp;""))&gt;0,TRIM(C24&amp;"")&lt;&gt;"Pendiente",TRIM(C24&amp;"")&lt;&gt;"Por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comprobar"),LEN(TRIM(E24&amp;""))&gt;0,AND(LEN(TRIM(G24&amp;""))&gt;0,TRIM(G24&amp;"")&lt;&gt;"Pendiente",TRIM(G24&amp;"")&lt;&gt;"Por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comprobar")),1,0),2)))),2)</f>
        <v>0</v>
      </c>
    </row>
    <row r="25" ht="54" customHeight="1">
      <c r="B25" s="35" t="n">
        <v>9</v>
      </c>
      <c r="C25" s="36"/>
      <c r="D25" s="37"/>
      <c r="E25" s="41"/>
      <c r="F25" s="37" t="str">
        <v>No</v>
      </c>
      <c r="G25" s="36"/>
      <c r="H25" s="40" t="str">
        <f>IF(AND(F25="",NOT(OR(AND(LEN(TRIM(C25&amp;""))&gt;0,TRIM(C25&amp;"")&lt;&gt;"Pendiente",TRIM(C25&amp;"")&lt;&gt;"Por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comprobar"),LEN(TRIM(E25&amp;""))&gt;0,AND(LEN(TRIM(G25&amp;""))&gt;0,TRIM(G25&amp;"")&lt;&gt;"Pendiente",TRIM(G25&amp;"")&lt;&gt;"Por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comprobar")))),"",IF(F25="No","Fuera de la comparación",IF(M25=0,"Definido",IF(M25=1,"Por confirmar","Revisamos los datos"))))</f>
        <v>Fuera de la comparación</v>
      </c>
      <c r="I25" s="40">
        <f>IFERROR(IF(OR(AND(F25="",NOT(OR(AND(LEN(TRIM(C25&amp;""))&gt;0,TRIM(C25&amp;"")&lt;&gt;"Pendiente",TRIM(C25&amp;"")&lt;&gt;"Por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comprobar"),LEN(TRIM(E25&amp;""))&gt;0,AND(LEN(TRIM(G25&amp;""))&gt;0,TRIM(G25&amp;"")&lt;&gt;"Pendiente",TRIM(G25&amp;"")&lt;&gt;"Por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comprobar")))),F25="No"),"",IF(M25=0,"Alcance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5" s="40"/>
      <c r="K25" s="40"/>
      <c r="L25" s="40"/>
      <c r="M25" s="33" t="n">
        <f>IFERROR(IF(F25="No",0,IF(F25="Sí",IF(AND(AND(LEN(TRIM(C25&amp;""))&gt;0,TRIM(C25&amp;"")&lt;&gt;"Pendiente",TRIM(C25&amp;"")&lt;&gt;"Por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comprobar"),ISNUMBER(E25),IF(ISNUMBER(E25),E25&gt;0,FALSE),AND(LEN(TRIM(G25&amp;""))&gt;0,TRIM(G25&amp;"")&lt;&gt;"Pendiente",TRIM(G25&amp;"")&lt;&gt;"Por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comprobar")),0,2),IF(F25="Por confirmar",1,IF(F25="",IF(OR(AND(LEN(TRIM(C25&amp;""))&gt;0,TRIM(C25&amp;"")&lt;&gt;"Pendiente",TRIM(C25&amp;"")&lt;&gt;"Por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comprobar"),LEN(TRIM(E25&amp;""))&gt;0,AND(LEN(TRIM(G25&amp;""))&gt;0,TRIM(G25&amp;"")&lt;&gt;"Pendiente",TRIM(G25&amp;"")&lt;&gt;"Por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comprobar")),1,0),2)))),2)</f>
        <v>0</v>
      </c>
    </row>
    <row r="26" ht="54" customHeight="1">
      <c r="B26" s="35" t="n">
        <v>10</v>
      </c>
      <c r="C26" s="36"/>
      <c r="D26" s="37"/>
      <c r="E26" s="41"/>
      <c r="F26" s="37" t="str">
        <v>No</v>
      </c>
      <c r="G26" s="36"/>
      <c r="H26" s="40" t="str">
        <f>IF(AND(F26="",NOT(OR(AND(LEN(TRIM(C26&amp;""))&gt;0,TRIM(C26&amp;"")&lt;&gt;"Pendiente",TRIM(C26&amp;"")&lt;&gt;"Por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comprobar"),LEN(TRIM(E26&amp;""))&gt;0,AND(LEN(TRIM(G26&amp;""))&gt;0,TRIM(G26&amp;"")&lt;&gt;"Pendiente",TRIM(G26&amp;"")&lt;&gt;"Por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comprobar")))),"",IF(F26="No","Fuera de la comparación",IF(M26=0,"Definido",IF(M26=1,"Por confirmar","Revisamos los datos"))))</f>
        <v>Fuera de la comparación</v>
      </c>
      <c r="I26" s="40">
        <f>IFERROR(IF(OR(AND(F26="",NOT(OR(AND(LEN(TRIM(C26&amp;""))&gt;0,TRIM(C26&amp;"")&lt;&gt;"Pendiente",TRIM(C26&amp;"")&lt;&gt;"Por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comprobar"),LEN(TRIM(E26&amp;""))&gt;0,AND(LEN(TRIM(G26&amp;""))&gt;0,TRIM(G26&amp;"")&lt;&gt;"Pendiente",TRIM(G26&amp;"")&lt;&gt;"Por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comprobar")))),F26="No"),"",IF(M26=0,"Alcance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6" s="40"/>
      <c r="K26" s="40"/>
      <c r="L26" s="40"/>
      <c r="M26" s="33" t="n">
        <f>IFERROR(IF(F26="No",0,IF(F26="Sí",IF(AND(AND(LEN(TRIM(C26&amp;""))&gt;0,TRIM(C26&amp;"")&lt;&gt;"Pendiente",TRIM(C26&amp;"")&lt;&gt;"Por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comprobar"),ISNUMBER(E26),IF(ISNUMBER(E26),E26&gt;0,FALSE),AND(LEN(TRIM(G26&amp;""))&gt;0,TRIM(G26&amp;"")&lt;&gt;"Pendiente",TRIM(G26&amp;"")&lt;&gt;"Por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comprobar")),0,2),IF(F26="Por confirmar",1,IF(F26="",IF(OR(AND(LEN(TRIM(C26&amp;""))&gt;0,TRIM(C26&amp;"")&lt;&gt;"Pendiente",TRIM(C26&amp;"")&lt;&gt;"Por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comprobar"),LEN(TRIM(E26&amp;""))&gt;0,AND(LEN(TRIM(G26&amp;""))&gt;0,TRIM(G26&amp;"")&lt;&gt;"Pendiente",TRIM(G26&amp;"")&lt;&gt;"Por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comprobar")),1,0),2)))),2)</f>
        <v>0</v>
      </c>
    </row>
    <row r="27" ht="54" customHeight="1">
      <c r="B27" s="35" t="n">
        <v>11</v>
      </c>
      <c r="C27" s="36"/>
      <c r="D27" s="37"/>
      <c r="E27" s="41"/>
      <c r="F27" s="37" t="str">
        <v>No</v>
      </c>
      <c r="G27" s="36"/>
      <c r="H27" s="40" t="str">
        <f>IF(AND(F27="",NOT(OR(AND(LEN(TRIM(C27&amp;""))&gt;0,TRIM(C27&amp;"")&lt;&gt;"Pendiente",TRIM(C27&amp;"")&lt;&gt;"Por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comprobar"),LEN(TRIM(E27&amp;""))&gt;0,AND(LEN(TRIM(G27&amp;""))&gt;0,TRIM(G27&amp;"")&lt;&gt;"Pendiente",TRIM(G27&amp;"")&lt;&gt;"Por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comprobar")))),"",IF(F27="No","Fuera de la comparación",IF(M27=0,"Definido",IF(M27=1,"Por confirmar","Revisamos los datos"))))</f>
        <v>Fuera de la comparación</v>
      </c>
      <c r="I27" s="40">
        <f>IFERROR(IF(OR(AND(F27="",NOT(OR(AND(LEN(TRIM(C27&amp;""))&gt;0,TRIM(C27&amp;"")&lt;&gt;"Pendiente",TRIM(C27&amp;"")&lt;&gt;"Por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comprobar"),LEN(TRIM(E27&amp;""))&gt;0,AND(LEN(TRIM(G27&amp;""))&gt;0,TRIM(G27&amp;"")&lt;&gt;"Pendiente",TRIM(G27&amp;"")&lt;&gt;"Por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comprobar")))),F27="No"),"",IF(M27=0,"Alcance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7" s="40"/>
      <c r="K27" s="40"/>
      <c r="L27" s="40"/>
      <c r="M27" s="33" t="n">
        <f>IFERROR(IF(F27="No",0,IF(F27="Sí",IF(AND(AND(LEN(TRIM(C27&amp;""))&gt;0,TRIM(C27&amp;"")&lt;&gt;"Pendiente",TRIM(C27&amp;"")&lt;&gt;"Por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comprobar"),ISNUMBER(E27),IF(ISNUMBER(E27),E27&gt;0,FALSE),AND(LEN(TRIM(G27&amp;""))&gt;0,TRIM(G27&amp;"")&lt;&gt;"Pendiente",TRIM(G27&amp;"")&lt;&gt;"Por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comprobar")),0,2),IF(F27="Por confirmar",1,IF(F27="",IF(OR(AND(LEN(TRIM(C27&amp;""))&gt;0,TRIM(C27&amp;"")&lt;&gt;"Pendiente",TRIM(C27&amp;"")&lt;&gt;"Por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comprobar"),LEN(TRIM(E27&amp;""))&gt;0,AND(LEN(TRIM(G27&amp;""))&gt;0,TRIM(G27&amp;"")&lt;&gt;"Pendiente",TRIM(G27&amp;"")&lt;&gt;"Por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comprobar")),1,0),2)))),2)</f>
        <v>0</v>
      </c>
    </row>
    <row r="28" ht="54" customHeight="1">
      <c r="B28" s="35" t="n">
        <v>12</v>
      </c>
      <c r="C28" s="36"/>
      <c r="D28" s="37"/>
      <c r="E28" s="41"/>
      <c r="F28" s="37" t="str">
        <v>No</v>
      </c>
      <c r="G28" s="36"/>
      <c r="H28" s="40" t="str">
        <f>IF(AND(F28="",NOT(OR(AND(LEN(TRIM(C28&amp;""))&gt;0,TRIM(C28&amp;"")&lt;&gt;"Pendiente",TRIM(C28&amp;"")&lt;&gt;"Por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comprobar"),LEN(TRIM(E28&amp;""))&gt;0,AND(LEN(TRIM(G28&amp;""))&gt;0,TRIM(G28&amp;"")&lt;&gt;"Pendiente",TRIM(G28&amp;"")&lt;&gt;"Por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comprobar")))),"",IF(F28="No","Fuera de la comparación",IF(M28=0,"Definido",IF(M28=1,"Por confirmar","Revisamos los datos"))))</f>
        <v>Fuera de la comparación</v>
      </c>
      <c r="I28" s="40">
        <f>IFERROR(IF(OR(AND(F28="",NOT(OR(AND(LEN(TRIM(C28&amp;""))&gt;0,TRIM(C28&amp;"")&lt;&gt;"Pendiente",TRIM(C28&amp;"")&lt;&gt;"Por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comprobar"),LEN(TRIM(E28&amp;""))&gt;0,AND(LEN(TRIM(G28&amp;""))&gt;0,TRIM(G28&amp;"")&lt;&gt;"Pendiente",TRIM(G28&amp;"")&lt;&gt;"Por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comprobar")))),F28="No"),"",IF(M28=0,"Alcance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8" s="40"/>
      <c r="K28" s="40"/>
      <c r="L28" s="40"/>
      <c r="M28" s="33" t="n">
        <f>IFERROR(IF(F28="No",0,IF(F28="Sí",IF(AND(AND(LEN(TRIM(C28&amp;""))&gt;0,TRIM(C28&amp;"")&lt;&gt;"Pendiente",TRIM(C28&amp;"")&lt;&gt;"Por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comprobar"),ISNUMBER(E28),IF(ISNUMBER(E28),E28&gt;0,FALSE),AND(LEN(TRIM(G28&amp;""))&gt;0,TRIM(G28&amp;"")&lt;&gt;"Pendiente",TRIM(G28&amp;"")&lt;&gt;"Por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comprobar")),0,2),IF(F28="Por confirmar",1,IF(F28="",IF(OR(AND(LEN(TRIM(C28&amp;""))&gt;0,TRIM(C28&amp;"")&lt;&gt;"Pendiente",TRIM(C28&amp;"")&lt;&gt;"Por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comprobar"),LEN(TRIM(E28&amp;""))&gt;0,AND(LEN(TRIM(G28&amp;""))&gt;0,TRIM(G28&amp;"")&lt;&gt;"Pendiente",TRIM(G28&amp;"")&lt;&gt;"Por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comprobar")),1,0),2)))),2)</f>
        <v>0</v>
      </c>
    </row>
    <row r="29" ht="54" customHeight="1">
      <c r="B29" s="35" t="n">
        <v>13</v>
      </c>
      <c r="C29" s="36"/>
      <c r="D29" s="37"/>
      <c r="E29" s="41"/>
      <c r="F29" s="37" t="str">
        <v>No</v>
      </c>
      <c r="G29" s="36"/>
      <c r="H29" s="40" t="str">
        <f>IF(AND(F29="",NOT(OR(AND(LEN(TRIM(C29&amp;""))&gt;0,TRIM(C29&amp;"")&lt;&gt;"Pendiente",TRIM(C29&amp;"")&lt;&gt;"Por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comprobar"),LEN(TRIM(E29&amp;""))&gt;0,AND(LEN(TRIM(G29&amp;""))&gt;0,TRIM(G29&amp;"")&lt;&gt;"Pendiente",TRIM(G29&amp;"")&lt;&gt;"Por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comprobar")))),"",IF(F29="No","Fuera de la comparación",IF(M29=0,"Definido",IF(M29=1,"Por confirmar","Revisamos los datos"))))</f>
        <v>Fuera de la comparación</v>
      </c>
      <c r="I29" s="40">
        <f>IFERROR(IF(OR(AND(F29="",NOT(OR(AND(LEN(TRIM(C29&amp;""))&gt;0,TRIM(C29&amp;"")&lt;&gt;"Pendiente",TRIM(C29&amp;"")&lt;&gt;"Por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comprobar"),LEN(TRIM(E29&amp;""))&gt;0,AND(LEN(TRIM(G29&amp;""))&gt;0,TRIM(G29&amp;"")&lt;&gt;"Pendiente",TRIM(G29&amp;"")&lt;&gt;"Por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comprobar")))),F29="No"),"",IF(M29=0,"Alcance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9" s="40"/>
      <c r="K29" s="40"/>
      <c r="L29" s="40"/>
      <c r="M29" s="33" t="n">
        <f>IFERROR(IF(F29="No",0,IF(F29="Sí",IF(AND(AND(LEN(TRIM(C29&amp;""))&gt;0,TRIM(C29&amp;"")&lt;&gt;"Pendiente",TRIM(C29&amp;"")&lt;&gt;"Por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comprobar"),ISNUMBER(E29),IF(ISNUMBER(E29),E29&gt;0,FALSE),AND(LEN(TRIM(G29&amp;""))&gt;0,TRIM(G29&amp;"")&lt;&gt;"Pendiente",TRIM(G29&amp;"")&lt;&gt;"Por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comprobar")),0,2),IF(F29="Por confirmar",1,IF(F29="",IF(OR(AND(LEN(TRIM(C29&amp;""))&gt;0,TRIM(C29&amp;"")&lt;&gt;"Pendiente",TRIM(C29&amp;"")&lt;&gt;"Por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comprobar"),LEN(TRIM(E29&amp;""))&gt;0,AND(LEN(TRIM(G29&amp;""))&gt;0,TRIM(G29&amp;"")&lt;&gt;"Pendiente",TRIM(G29&amp;"")&lt;&gt;"Por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comprobar")),1,0),2)))),2)</f>
        <v>0</v>
      </c>
    </row>
    <row r="30" ht="54" customHeight="1">
      <c r="B30" s="35" t="n">
        <v>14</v>
      </c>
      <c r="C30" s="36"/>
      <c r="D30" s="37"/>
      <c r="E30" s="41"/>
      <c r="F30" s="37" t="str">
        <v>No</v>
      </c>
      <c r="G30" s="36"/>
      <c r="H30" s="40" t="str">
        <f>IF(AND(F30="",NOT(OR(AND(LEN(TRIM(C30&amp;""))&gt;0,TRIM(C30&amp;"")&lt;&gt;"Pendiente",TRIM(C30&amp;"")&lt;&gt;"Por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comprobar"),LEN(TRIM(E30&amp;""))&gt;0,AND(LEN(TRIM(G30&amp;""))&gt;0,TRIM(G30&amp;"")&lt;&gt;"Pendiente",TRIM(G30&amp;"")&lt;&gt;"Por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comprobar")))),"",IF(F30="No","Fuera de la comparación",IF(M30=0,"Definido",IF(M30=1,"Por confirmar","Revisamos los datos"))))</f>
        <v>Fuera de la comparación</v>
      </c>
      <c r="I30" s="40">
        <f>IFERROR(IF(OR(AND(F30="",NOT(OR(AND(LEN(TRIM(C30&amp;""))&gt;0,TRIM(C30&amp;"")&lt;&gt;"Pendiente",TRIM(C30&amp;"")&lt;&gt;"Por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comprobar"),LEN(TRIM(E30&amp;""))&gt;0,AND(LEN(TRIM(G30&amp;""))&gt;0,TRIM(G30&amp;"")&lt;&gt;"Pendiente",TRIM(G30&amp;"")&lt;&gt;"Por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comprobar")))),F30="No"),"",IF(M30=0,"Alcance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0" s="40"/>
      <c r="K30" s="40"/>
      <c r="L30" s="40"/>
      <c r="M30" s="33" t="n">
        <f>IFERROR(IF(F30="No",0,IF(F30="Sí",IF(AND(AND(LEN(TRIM(C30&amp;""))&gt;0,TRIM(C30&amp;"")&lt;&gt;"Pendiente",TRIM(C30&amp;"")&lt;&gt;"Por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comprobar"),ISNUMBER(E30),IF(ISNUMBER(E30),E30&gt;0,FALSE),AND(LEN(TRIM(G30&amp;""))&gt;0,TRIM(G30&amp;"")&lt;&gt;"Pendiente",TRIM(G30&amp;"")&lt;&gt;"Por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comprobar")),0,2),IF(F30="Por confirmar",1,IF(F30="",IF(OR(AND(LEN(TRIM(C30&amp;""))&gt;0,TRIM(C30&amp;"")&lt;&gt;"Pendiente",TRIM(C30&amp;"")&lt;&gt;"Por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comprobar"),LEN(TRIM(E30&amp;""))&gt;0,AND(LEN(TRIM(G30&amp;""))&gt;0,TRIM(G30&amp;"")&lt;&gt;"Pendiente",TRIM(G30&amp;"")&lt;&gt;"Por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comprobar")),1,0),2)))),2)</f>
        <v>0</v>
      </c>
    </row>
    <row r="31" ht="54" customHeight="1">
      <c r="B31" s="35" t="n">
        <v>15</v>
      </c>
      <c r="C31" s="36"/>
      <c r="D31" s="37"/>
      <c r="E31" s="41"/>
      <c r="F31" s="37" t="str">
        <v>No</v>
      </c>
      <c r="G31" s="36"/>
      <c r="H31" s="40" t="str">
        <f>IF(AND(F31="",NOT(OR(AND(LEN(TRIM(C31&amp;""))&gt;0,TRIM(C31&amp;"")&lt;&gt;"Pendiente",TRIM(C31&amp;"")&lt;&gt;"Por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comprobar"),LEN(TRIM(E31&amp;""))&gt;0,AND(LEN(TRIM(G31&amp;""))&gt;0,TRIM(G31&amp;"")&lt;&gt;"Pendiente",TRIM(G31&amp;"")&lt;&gt;"Por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comprobar")))),"",IF(F31="No","Fuera de la comparación",IF(M31=0,"Definido",IF(M31=1,"Por confirmar","Revisamos los datos"))))</f>
        <v>Fuera de la comparación</v>
      </c>
      <c r="I31" s="40">
        <f>IFERROR(IF(OR(AND(F31="",NOT(OR(AND(LEN(TRIM(C31&amp;""))&gt;0,TRIM(C31&amp;"")&lt;&gt;"Pendiente",TRIM(C31&amp;"")&lt;&gt;"Por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comprobar"),LEN(TRIM(E31&amp;""))&gt;0,AND(LEN(TRIM(G31&amp;""))&gt;0,TRIM(G31&amp;"")&lt;&gt;"Pendiente",TRIM(G31&amp;"")&lt;&gt;"Por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comprobar")))),F31="No"),"",IF(M31=0,"Alcance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1" s="40"/>
      <c r="K31" s="40"/>
      <c r="L31" s="40"/>
      <c r="M31" s="33" t="n">
        <f>IFERROR(IF(F31="No",0,IF(F31="Sí",IF(AND(AND(LEN(TRIM(C31&amp;""))&gt;0,TRIM(C31&amp;"")&lt;&gt;"Pendiente",TRIM(C31&amp;"")&lt;&gt;"Por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comprobar"),ISNUMBER(E31),IF(ISNUMBER(E31),E31&gt;0,FALSE),AND(LEN(TRIM(G31&amp;""))&gt;0,TRIM(G31&amp;"")&lt;&gt;"Pendiente",TRIM(G31&amp;"")&lt;&gt;"Por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comprobar")),0,2),IF(F31="Por confirmar",1,IF(F31="",IF(OR(AND(LEN(TRIM(C31&amp;""))&gt;0,TRIM(C31&amp;"")&lt;&gt;"Pendiente",TRIM(C31&amp;"")&lt;&gt;"Por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comprobar"),LEN(TRIM(E31&amp;""))&gt;0,AND(LEN(TRIM(G31&amp;""))&gt;0,TRIM(G31&amp;"")&lt;&gt;"Pendiente",TRIM(G31&amp;"")&lt;&gt;"Por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comprobar")),1,0),2)))),2)</f>
        <v>0</v>
      </c>
    </row>
    <row r="32" ht="54" customHeight="1">
      <c r="B32" s="35" t="n">
        <v>16</v>
      </c>
      <c r="C32" s="36"/>
      <c r="D32" s="37"/>
      <c r="E32" s="41"/>
      <c r="F32" s="37" t="str">
        <v>No</v>
      </c>
      <c r="G32" s="36"/>
      <c r="H32" s="40" t="str">
        <f>IF(AND(F32="",NOT(OR(AND(LEN(TRIM(C32&amp;""))&gt;0,TRIM(C32&amp;"")&lt;&gt;"Pendiente",TRIM(C32&amp;"")&lt;&gt;"Por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comprobar"),LEN(TRIM(E32&amp;""))&gt;0,AND(LEN(TRIM(G32&amp;""))&gt;0,TRIM(G32&amp;"")&lt;&gt;"Pendiente",TRIM(G32&amp;"")&lt;&gt;"Por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comprobar")))),"",IF(F32="No","Fuera de la comparación",IF(M32=0,"Definido",IF(M32=1,"Por confirmar","Revisamos los datos"))))</f>
        <v>Fuera de la comparación</v>
      </c>
      <c r="I32" s="40">
        <f>IFERROR(IF(OR(AND(F32="",NOT(OR(AND(LEN(TRIM(C32&amp;""))&gt;0,TRIM(C32&amp;"")&lt;&gt;"Pendiente",TRIM(C32&amp;"")&lt;&gt;"Por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comprobar"),LEN(TRIM(E32&amp;""))&gt;0,AND(LEN(TRIM(G32&amp;""))&gt;0,TRIM(G32&amp;"")&lt;&gt;"Pendiente",TRIM(G32&amp;"")&lt;&gt;"Por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comprobar")))),F32="No"),"",IF(M32=0,"Alcance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2" s="40"/>
      <c r="K32" s="40"/>
      <c r="L32" s="40"/>
      <c r="M32" s="33" t="n">
        <f>IFERROR(IF(F32="No",0,IF(F32="Sí",IF(AND(AND(LEN(TRIM(C32&amp;""))&gt;0,TRIM(C32&amp;"")&lt;&gt;"Pendiente",TRIM(C32&amp;"")&lt;&gt;"Por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comprobar"),ISNUMBER(E32),IF(ISNUMBER(E32),E32&gt;0,FALSE),AND(LEN(TRIM(G32&amp;""))&gt;0,TRIM(G32&amp;"")&lt;&gt;"Pendiente",TRIM(G32&amp;"")&lt;&gt;"Por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comprobar")),0,2),IF(F32="Por confirmar",1,IF(F32="",IF(OR(AND(LEN(TRIM(C32&amp;""))&gt;0,TRIM(C32&amp;"")&lt;&gt;"Pendiente",TRIM(C32&amp;"")&lt;&gt;"Por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comprobar"),LEN(TRIM(E32&amp;""))&gt;0,AND(LEN(TRIM(G32&amp;""))&gt;0,TRIM(G32&amp;"")&lt;&gt;"Pendiente",TRIM(G32&amp;"")&lt;&gt;"Por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comprobar")),1,0),2)))),2)</f>
        <v>0</v>
      </c>
    </row>
    <row r="33" ht="54" customHeight="1">
      <c r="B33" s="35" t="n">
        <v>17</v>
      </c>
      <c r="C33" s="36"/>
      <c r="D33" s="37"/>
      <c r="E33" s="41"/>
      <c r="F33" s="37" t="str">
        <v>No</v>
      </c>
      <c r="G33" s="36"/>
      <c r="H33" s="40" t="str">
        <f>IF(AND(F33="",NOT(OR(AND(LEN(TRIM(C33&amp;""))&gt;0,TRIM(C33&amp;"")&lt;&gt;"Pendiente",TRIM(C33&amp;"")&lt;&gt;"Por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comprobar"),LEN(TRIM(E33&amp;""))&gt;0,AND(LEN(TRIM(G33&amp;""))&gt;0,TRIM(G33&amp;"")&lt;&gt;"Pendiente",TRIM(G33&amp;"")&lt;&gt;"Por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comprobar")))),"",IF(F33="No","Fuera de la comparación",IF(M33=0,"Definido",IF(M33=1,"Por confirmar","Revisamos los datos"))))</f>
        <v>Fuera de la comparación</v>
      </c>
      <c r="I33" s="40">
        <f>IFERROR(IF(OR(AND(F33="",NOT(OR(AND(LEN(TRIM(C33&amp;""))&gt;0,TRIM(C33&amp;"")&lt;&gt;"Pendiente",TRIM(C33&amp;"")&lt;&gt;"Por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comprobar"),LEN(TRIM(E33&amp;""))&gt;0,AND(LEN(TRIM(G33&amp;""))&gt;0,TRIM(G33&amp;"")&lt;&gt;"Pendiente",TRIM(G33&amp;"")&lt;&gt;"Por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comprobar")))),F33="No"),"",IF(M33=0,"Alcance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3" s="40"/>
      <c r="K33" s="40"/>
      <c r="L33" s="40"/>
      <c r="M33" s="33" t="n">
        <f>IFERROR(IF(F33="No",0,IF(F33="Sí",IF(AND(AND(LEN(TRIM(C33&amp;""))&gt;0,TRIM(C33&amp;"")&lt;&gt;"Pendiente",TRIM(C33&amp;"")&lt;&gt;"Por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comprobar"),ISNUMBER(E33),IF(ISNUMBER(E33),E33&gt;0,FALSE),AND(LEN(TRIM(G33&amp;""))&gt;0,TRIM(G33&amp;"")&lt;&gt;"Pendiente",TRIM(G33&amp;"")&lt;&gt;"Por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comprobar")),0,2),IF(F33="Por confirmar",1,IF(F33="",IF(OR(AND(LEN(TRIM(C33&amp;""))&gt;0,TRIM(C33&amp;"")&lt;&gt;"Pendiente",TRIM(C33&amp;"")&lt;&gt;"Por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comprobar"),LEN(TRIM(E33&amp;""))&gt;0,AND(LEN(TRIM(G33&amp;""))&gt;0,TRIM(G33&amp;"")&lt;&gt;"Pendiente",TRIM(G33&amp;"")&lt;&gt;"Por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comprobar")),1,0),2)))),2)</f>
        <v>0</v>
      </c>
    </row>
    <row r="34" ht="54" customHeight="1">
      <c r="B34" s="35" t="n">
        <v>18</v>
      </c>
      <c r="C34" s="36"/>
      <c r="D34" s="37"/>
      <c r="E34" s="41"/>
      <c r="F34" s="37" t="str">
        <v>No</v>
      </c>
      <c r="G34" s="36"/>
      <c r="H34" s="40" t="str">
        <f>IF(AND(F34="",NOT(OR(AND(LEN(TRIM(C34&amp;""))&gt;0,TRIM(C34&amp;"")&lt;&gt;"Pendiente",TRIM(C34&amp;"")&lt;&gt;"Por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comprobar"),LEN(TRIM(E34&amp;""))&gt;0,AND(LEN(TRIM(G34&amp;""))&gt;0,TRIM(G34&amp;"")&lt;&gt;"Pendiente",TRIM(G34&amp;"")&lt;&gt;"Por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comprobar")))),"",IF(F34="No","Fuera de la comparación",IF(M34=0,"Definido",IF(M34=1,"Por confirmar","Revisamos los datos"))))</f>
        <v>Fuera de la comparación</v>
      </c>
      <c r="I34" s="40">
        <f>IFERROR(IF(OR(AND(F34="",NOT(OR(AND(LEN(TRIM(C34&amp;""))&gt;0,TRIM(C34&amp;"")&lt;&gt;"Pendiente",TRIM(C34&amp;"")&lt;&gt;"Por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comprobar"),LEN(TRIM(E34&amp;""))&gt;0,AND(LEN(TRIM(G34&amp;""))&gt;0,TRIM(G34&amp;"")&lt;&gt;"Pendiente",TRIM(G34&amp;"")&lt;&gt;"Por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comprobar")))),F34="No"),"",IF(M34=0,"Alcance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4" s="40"/>
      <c r="K34" s="40"/>
      <c r="L34" s="40"/>
      <c r="M34" s="33" t="n">
        <f>IFERROR(IF(F34="No",0,IF(F34="Sí",IF(AND(AND(LEN(TRIM(C34&amp;""))&gt;0,TRIM(C34&amp;"")&lt;&gt;"Pendiente",TRIM(C34&amp;"")&lt;&gt;"Por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comprobar"),ISNUMBER(E34),IF(ISNUMBER(E34),E34&gt;0,FALSE),AND(LEN(TRIM(G34&amp;""))&gt;0,TRIM(G34&amp;"")&lt;&gt;"Pendiente",TRIM(G34&amp;"")&lt;&gt;"Por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comprobar")),0,2),IF(F34="Por confirmar",1,IF(F34="",IF(OR(AND(LEN(TRIM(C34&amp;""))&gt;0,TRIM(C34&amp;"")&lt;&gt;"Pendiente",TRIM(C34&amp;"")&lt;&gt;"Por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comprobar"),LEN(TRIM(E34&amp;""))&gt;0,AND(LEN(TRIM(G34&amp;""))&gt;0,TRIM(G34&amp;"")&lt;&gt;"Pendiente",TRIM(G34&amp;"")&lt;&gt;"Por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comprobar")),1,0),2)))),2)</f>
        <v>0</v>
      </c>
    </row>
    <row r="35" ht="54" customHeight="1">
      <c r="B35" s="35" t="n">
        <v>19</v>
      </c>
      <c r="C35" s="36"/>
      <c r="D35" s="37"/>
      <c r="E35" s="41"/>
      <c r="F35" s="37" t="str">
        <v>No</v>
      </c>
      <c r="G35" s="36"/>
      <c r="H35" s="40" t="str">
        <f>IF(AND(F35="",NOT(OR(AND(LEN(TRIM(C35&amp;""))&gt;0,TRIM(C35&amp;"")&lt;&gt;"Pendiente",TRIM(C35&amp;"")&lt;&gt;"Por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comprobar"),LEN(TRIM(E35&amp;""))&gt;0,AND(LEN(TRIM(G35&amp;""))&gt;0,TRIM(G35&amp;"")&lt;&gt;"Pendiente",TRIM(G35&amp;"")&lt;&gt;"Por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comprobar")))),"",IF(F35="No","Fuera de la comparación",IF(M35=0,"Definido",IF(M35=1,"Por confirmar","Revisamos los datos"))))</f>
        <v>Fuera de la comparación</v>
      </c>
      <c r="I35" s="40">
        <f>IFERROR(IF(OR(AND(F35="",NOT(OR(AND(LEN(TRIM(C35&amp;""))&gt;0,TRIM(C35&amp;"")&lt;&gt;"Pendiente",TRIM(C35&amp;"")&lt;&gt;"Por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comprobar"),LEN(TRIM(E35&amp;""))&gt;0,AND(LEN(TRIM(G35&amp;""))&gt;0,TRIM(G35&amp;"")&lt;&gt;"Pendiente",TRIM(G35&amp;"")&lt;&gt;"Por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comprobar")))),F35="No"),"",IF(M35=0,"Alcance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5" s="40"/>
      <c r="K35" s="40"/>
      <c r="L35" s="40"/>
      <c r="M35" s="33" t="n">
        <f>IFERROR(IF(F35="No",0,IF(F35="Sí",IF(AND(AND(LEN(TRIM(C35&amp;""))&gt;0,TRIM(C35&amp;"")&lt;&gt;"Pendiente",TRIM(C35&amp;"")&lt;&gt;"Por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comprobar"),ISNUMBER(E35),IF(ISNUMBER(E35),E35&gt;0,FALSE),AND(LEN(TRIM(G35&amp;""))&gt;0,TRIM(G35&amp;"")&lt;&gt;"Pendiente",TRIM(G35&amp;"")&lt;&gt;"Por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comprobar")),0,2),IF(F35="Por confirmar",1,IF(F35="",IF(OR(AND(LEN(TRIM(C35&amp;""))&gt;0,TRIM(C35&amp;"")&lt;&gt;"Pendiente",TRIM(C35&amp;"")&lt;&gt;"Por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comprobar"),LEN(TRIM(E35&amp;""))&gt;0,AND(LEN(TRIM(G35&amp;""))&gt;0,TRIM(G35&amp;"")&lt;&gt;"Pendiente",TRIM(G35&amp;"")&lt;&gt;"Por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comprobar")),1,0),2)))),2)</f>
        <v>0</v>
      </c>
    </row>
    <row r="36" ht="54" customHeight="1">
      <c r="B36" s="35" t="n">
        <v>20</v>
      </c>
      <c r="C36" s="36"/>
      <c r="D36" s="37"/>
      <c r="E36" s="41"/>
      <c r="F36" s="37" t="str">
        <v>No</v>
      </c>
      <c r="G36" s="36"/>
      <c r="H36" s="40" t="str">
        <f>IF(AND(F36="",NOT(OR(AND(LEN(TRIM(C36&amp;""))&gt;0,TRIM(C36&amp;"")&lt;&gt;"Pendiente",TRIM(C36&amp;"")&lt;&gt;"Por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comprobar"),LEN(TRIM(E36&amp;""))&gt;0,AND(LEN(TRIM(G36&amp;""))&gt;0,TRIM(G36&amp;"")&lt;&gt;"Pendiente",TRIM(G36&amp;"")&lt;&gt;"Por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comprobar")))),"",IF(F36="No","Fuera de la comparación",IF(M36=0,"Definido",IF(M36=1,"Por confirmar","Revisamos los datos"))))</f>
        <v>Fuera de la comparación</v>
      </c>
      <c r="I36" s="40">
        <f>IFERROR(IF(OR(AND(F36="",NOT(OR(AND(LEN(TRIM(C36&amp;""))&gt;0,TRIM(C36&amp;"")&lt;&gt;"Pendiente",TRIM(C36&amp;"")&lt;&gt;"Por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comprobar"),LEN(TRIM(E36&amp;""))&gt;0,AND(LEN(TRIM(G36&amp;""))&gt;0,TRIM(G36&amp;"")&lt;&gt;"Pendiente",TRIM(G36&amp;"")&lt;&gt;"Por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comprobar")))),F36="No"),"",IF(M36=0,"Alcance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6" s="40"/>
      <c r="K36" s="40"/>
      <c r="L36" s="40"/>
      <c r="M36" s="33" t="n">
        <f>IFERROR(IF(F36="No",0,IF(F36="Sí",IF(AND(AND(LEN(TRIM(C36&amp;""))&gt;0,TRIM(C36&amp;"")&lt;&gt;"Pendiente",TRIM(C36&amp;"")&lt;&gt;"Por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comprobar"),ISNUMBER(E36),IF(ISNUMBER(E36),E36&gt;0,FALSE),AND(LEN(TRIM(G36&amp;""))&gt;0,TRIM(G36&amp;"")&lt;&gt;"Pendiente",TRIM(G36&amp;"")&lt;&gt;"Por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comprobar")),0,2),IF(F36="Por confirmar",1,IF(F36="",IF(OR(AND(LEN(TRIM(C36&amp;""))&gt;0,TRIM(C36&amp;"")&lt;&gt;"Pendiente",TRIM(C36&amp;"")&lt;&gt;"Por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comprobar"),LEN(TRIM(E36&amp;""))&gt;0,AND(LEN(TRIM(G36&amp;""))&gt;0,TRIM(G36&amp;"")&lt;&gt;"Pendiente",TRIM(G36&amp;"")&lt;&gt;"Por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comprobar")),1,0),2)))),2)</f>
        <v>0</v>
      </c>
    </row>
    <row r="37" ht="22" customHeight="1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ht="29" customHeight="1">
      <c r="B38" s="32" t="str">
        <v>2 · En cada oferta indicamos qué ya está dentro de la base y qué añadimos una sola vez. Un coste común a varias filas se imputa en una y se referencia en las demás. Revisamos las preguntas propuestas antes de copiarlas; nada se envía.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ht="22" customHeight="1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ht="25" customHeight="1">
      <c r="B40" s="42" t="str">
        <f>"Oferta 1"&amp;IF(LEN(TRIM(C7&amp;""))&gt;0," · "&amp;C7," · sin activar")</f>
        <v>Oferta 1 · sin activar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ht="24" customHeight="1">
      <c r="B41" s="32" t="str">
        <v>Incluido: ya está en la base, sin volver a añadirlo. Importe: va fuera de esa base. Excluido: necesitamos cobertura documentada, su coste y quién la asume. Solo confirmamos el alcance cuando queda igualado.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ht="45" customHeight="1">
      <c r="B42" s="34" t="str">
        <v>ID</v>
      </c>
      <c r="C42" s="34" t="str">
        <v>Concepto común</v>
      </c>
      <c r="D42" s="34" t="str">
        <v>Estado</v>
      </c>
      <c r="E42" s="34" t="str">
        <v>Adicional sin IVA</v>
      </c>
      <c r="F42" s="34" t="str">
        <v>¿Alcance igualado?</v>
      </c>
      <c r="G42" s="34" t="str">
        <v>Documento, partida y quién cubre</v>
      </c>
      <c r="H42" s="34" t="str">
        <v>Adicional computable</v>
      </c>
      <c r="I42" s="34" t="str">
        <v>Semáforo</v>
      </c>
      <c r="J42" s="34" t="str">
        <v>Qué comprobamos</v>
      </c>
      <c r="K42" s="34" t="str"/>
      <c r="L42" s="34" t="str">
        <v>Pregunta para la subcontrata</v>
      </c>
    </row>
    <row r="43" ht="70" customHeight="1">
      <c r="B43" s="35" t="n">
        <f>B17</f>
        <v>1</v>
      </c>
      <c r="C43" s="40">
        <f>IF(OR($F$17="No",AND($F$17="",$M$17=0)),"",C17)</f>
      </c>
      <c r="D43" s="37"/>
      <c r="E43" s="38"/>
      <c r="F43" s="37"/>
      <c r="G43" s="36"/>
      <c r="H43" s="39">
        <f>IFERROR(IF(AND(ISNUMBER(M43),M43=0),IF(D43="Incluido",0,E43),""),"")</f>
      </c>
      <c r="I43" s="40">
        <f>IF(NOT(ISNUMBER(M43)),"",IF(M43=2,"ROJO",IF(M43=1,"ÁMBAR","VERDE")))</f>
      </c>
      <c r="J43" s="40">
        <f>IFERROR(IF(NOT(ISNUMBER(M43)),"",IF(NOT($F$17="Sí"),"Decidimos si este concepto entra en el alcance común.",IF($M$17&gt;0,"Completamos el concepto común antes de consultar a la subcontrata.",IF(OR(NOT(OR(D43="",D43="Incluido",D43="Excluido",D43="Importe",D43="Pendiente")),NOT(OR(F43="",F43="Sí",F43="No",F43="Por confirmar")),NOT(IF(LEN(TRIM(E43&amp;""))=0,TRUE,IF(ISNUMBER(E43),AND(E43&gt;=0,ABS(E43-ROUND(E43,2))&lt;0.00000001),FALSE)))),"Revisamos opciones e importes numéricos, no negativos y con dos decimales.",IF(OR(D43="",D43="Pendiente"),"Falta aclarar cómo se cubre este concepto.",IF(F43&lt;&gt;"Sí","Confirmamos el mismo alcance, cantidad y calidad, incluida la cobertura adicional.",IF(NOT(AND(LEN(TRIM(G43&amp;""))&gt;0,TRIM(G43&amp;"")&lt;&gt;"Pendiente",TRIM(G43&amp;"")&lt;&gt;"Por confirmar",TRIM(G43&amp;"")&lt;&gt;"No consta",TRIM(G43&amp;"")&lt;&gt;"Desconocido",TRIM(G43&amp;"")&lt;&gt;"Sin confirmar",TRIM(G43&amp;"")&lt;&gt;"Por decidir",TRIM(G43&amp;"")&lt;&gt;"Por comprobar")),"Localizamos la inclusión o el coste de cobertura y quién lo asume.",IF(D43="Incluido",IF(M43=0,"Ya está en la base: adicional cero, sin duplicarlo.","Incluido y adicional positivo se contradicen."),IF(M43=0,"Adicional documentado fuera de la base; lo añadimos una vez.","Falta coste de cobertura explícito; vacío no significa cero."))))))))),"Hay una entrada con error. Corregimos el dato antes de cerrar la comprobación.")</f>
      </c>
      <c r="K43" s="40"/>
      <c r="L43" s="40">
        <f>IFERROR(IF(OR(NOT($D$7="Sí"),NOT($F$17="Sí"),$M$17&gt;0,OR(NOT(OR(D43="",D43="Incluido",D43="Excluido",D43="Importe",D43="Pendiente")),NOT(OR(F43="",F43="Sí",F43="No",F43="Por confirmar")),NOT(IF(LEN(TRIM(E43&amp;""))=0,TRUE,IF(ISNUMBER(E43),AND(E43&gt;=0,ABS(E43-ROUND(E43,2))&lt;0.00000001),FALSE)))),AND(ISNUMBER(M43),M43=0)),"",IF(OR(D43="",D43="Pendiente"),"¿Podéis aclarar si incluye "&amp;C17&amp;" ("&amp;E17&amp;" "&amp;D17&amp;")"&amp;" y en qué partida?",IF(F43&lt;&gt;"Sí","¿Podéis igualar el alcance, cantidad y calidad de "&amp;C17&amp;" ("&amp;E17&amp;" "&amp;D17&amp;")"&amp;" e indicar qué cambia y su importe adicional sin IVA?",IF(NOT(AND(LEN(TRIM(G43&amp;""))&gt;0,TRIM(G43&amp;"")&lt;&gt;"Pendiente",TRIM(G43&amp;"")&lt;&gt;"Por confirmar",TRIM(G43&amp;"")&lt;&gt;"No consta",TRIM(G43&amp;"")&lt;&gt;"Desconocido",TRIM(G43&amp;"")&lt;&gt;"Sin confirmar",TRIM(G43&amp;"")&lt;&gt;"Por decidir",TRIM(G43&amp;"")&lt;&gt;"Por comprobar")),"¿Dónde queda recogido "&amp;C17&amp;" ("&amp;E17&amp;" "&amp;D17&amp;")"&amp;" y quién cubre su alcance?",IF(AND(D43&lt;&gt;"Incluido",NOT(ISNUMBER(E43))),"¿Qué importe adicional sin IVA cubre "&amp;C17&amp;" ("&amp;E17&amp;" "&amp;D17&amp;")"&amp;" y quién lo asume?",IF(D43="Incluido","¿El importe de "&amp;C17&amp;" ("&amp;E17&amp;" "&amp;D17&amp;")"&amp;" ya está en la base o va aparte?","")))))),"Aclaramos los datos con error antes de copiar preguntas.")</f>
      </c>
      <c r="M43" s="33">
        <f>IFERROR(IF(NOT($D$7="Sí"),"",IF(OR($F$17="No",AND($F$17="",$M$17=0)),"",IF(NOT($F$17="Sí"),1,IF($M$17&gt;0,2,IF(OR(NOT(OR(D43="",D43="Incluido",D43="Excluido",D43="Importe",D43="Pendiente")),NOT(OR(F43="",F43="Sí",F43="No",F43="Por confirmar")),NOT(IF(LEN(TRIM(E43&amp;""))=0,TRUE,IF(ISNUMBER(E43),AND(E43&gt;=0,ABS(E43-ROUND(E43,2))&lt;0.00000001),FALSE)))),2,IF(OR(D43="",D43="Pendiente"),1,IF(F43&lt;&gt;"Sí",IF(F43="No",2,1),IF(NOT(AND(LEN(TRIM(G43&amp;""))&gt;0,TRIM(G43&amp;"")&lt;&gt;"Pendiente",TRIM(G43&amp;"")&lt;&gt;"Por confirmar",TRIM(G43&amp;"")&lt;&gt;"No consta",TRIM(G43&amp;"")&lt;&gt;"Desconocido",TRIM(G43&amp;"")&lt;&gt;"Sin confirmar",TRIM(G43&amp;"")&lt;&gt;"Por decidir",TRIM(G43&amp;"")&lt;&gt;"Por comprobar")),2,IF(D43="Incluido",IF(OR(LEN(TRIM(E43&amp;""))=0,IF(ISNUMBER(E43),E43=0,FALSE)),0,2),IF(IF(ISNUMBER(E43),AND(E43&gt;=0,ABS(E43-ROUND(E43,2))&lt;0.00000001),FALSE),0,1)))))))))),2)</f>
      </c>
      <c r="N43" s="33" t="n">
        <f>IF(ISNUMBER(M43),IF(M43=0,1,0),0)</f>
        <v>0</v>
      </c>
    </row>
    <row r="44" ht="70" customHeight="1">
      <c r="B44" s="35" t="n">
        <f>B18</f>
        <v>2</v>
      </c>
      <c r="C44" s="40">
        <f>IF(OR($F$18="No",AND($F$18="",$M$18=0)),"",C18)</f>
      </c>
      <c r="D44" s="37"/>
      <c r="E44" s="38"/>
      <c r="F44" s="37"/>
      <c r="G44" s="36"/>
      <c r="H44" s="39">
        <f>IFERROR(IF(AND(ISNUMBER(M44),M44=0),IF(D44="Incluido",0,E44),""),"")</f>
      </c>
      <c r="I44" s="40">
        <f>IF(NOT(ISNUMBER(M44)),"",IF(M44=2,"ROJO",IF(M44=1,"ÁMBAR","VERDE")))</f>
      </c>
      <c r="J44" s="40">
        <f>IFERROR(IF(NOT(ISNUMBER(M44)),"",IF(NOT($F$18="Sí"),"Decidimos si este concepto entra en el alcance común.",IF($M$18&gt;0,"Completamos el concepto común antes de consultar a la subcontrata.",IF(OR(NOT(OR(D44="",D44="Incluido",D44="Excluido",D44="Importe",D44="Pendiente")),NOT(OR(F44="",F44="Sí",F44="No",F44="Por confirmar")),NOT(IF(LEN(TRIM(E44&amp;""))=0,TRUE,IF(ISNUMBER(E44),AND(E44&gt;=0,ABS(E44-ROUND(E44,2))&lt;0.00000001),FALSE)))),"Revisamos opciones e importes numéricos, no negativos y con dos decimales.",IF(OR(D44="",D44="Pendiente"),"Falta aclarar cómo se cubre este concepto.",IF(F44&lt;&gt;"Sí","Confirmamos el mismo alcance, cantidad y calidad, incluida la cobertura adicional.",IF(NOT(AND(LEN(TRIM(G44&amp;""))&gt;0,TRIM(G44&amp;"")&lt;&gt;"Pendiente",TRIM(G44&amp;"")&lt;&gt;"Por confirmar",TRIM(G44&amp;"")&lt;&gt;"No consta",TRIM(G44&amp;"")&lt;&gt;"Desconocido",TRIM(G44&amp;"")&lt;&gt;"Sin confirmar",TRIM(G44&amp;"")&lt;&gt;"Por decidir",TRIM(G44&amp;"")&lt;&gt;"Por comprobar")),"Localizamos la inclusión o el coste de cobertura y quién lo asume.",IF(D44="Incluido",IF(M44=0,"Ya está en la base: adicional cero, sin duplicarlo.","Incluido y adicional positivo se contradicen."),IF(M44=0,"Adicional documentado fuera de la base; lo añadimos una vez.","Falta coste de cobertura explícito; vacío no significa cero."))))))))),"Hay una entrada con error. Corregimos el dato antes de cerrar la comprobación.")</f>
      </c>
      <c r="K44" s="40"/>
      <c r="L44" s="40">
        <f>IFERROR(IF(OR(NOT($D$7="Sí"),NOT($F$18="Sí"),$M$18&gt;0,OR(NOT(OR(D44="",D44="Incluido",D44="Excluido",D44="Importe",D44="Pendiente")),NOT(OR(F44="",F44="Sí",F44="No",F44="Por confirmar")),NOT(IF(LEN(TRIM(E44&amp;""))=0,TRUE,IF(ISNUMBER(E44),AND(E44&gt;=0,ABS(E44-ROUND(E44,2))&lt;0.00000001),FALSE)))),AND(ISNUMBER(M44),M44=0)),"",IF(OR(D44="",D44="Pendiente"),"¿Podéis aclarar si incluye "&amp;C18&amp;" ("&amp;E18&amp;" "&amp;D18&amp;")"&amp;" y en qué partida?",IF(F44&lt;&gt;"Sí","¿Podéis igualar el alcance, cantidad y calidad de "&amp;C18&amp;" ("&amp;E18&amp;" "&amp;D18&amp;")"&amp;" e indicar qué cambia y su importe adicional sin IVA?",IF(NOT(AND(LEN(TRIM(G44&amp;""))&gt;0,TRIM(G44&amp;"")&lt;&gt;"Pendiente",TRIM(G44&amp;"")&lt;&gt;"Por confirmar",TRIM(G44&amp;"")&lt;&gt;"No consta",TRIM(G44&amp;"")&lt;&gt;"Desconocido",TRIM(G44&amp;"")&lt;&gt;"Sin confirmar",TRIM(G44&amp;"")&lt;&gt;"Por decidir",TRIM(G44&amp;"")&lt;&gt;"Por comprobar")),"¿Dónde queda recogido "&amp;C18&amp;" ("&amp;E18&amp;" "&amp;D18&amp;")"&amp;" y quién cubre su alcance?",IF(AND(D44&lt;&gt;"Incluido",NOT(ISNUMBER(E44))),"¿Qué importe adicional sin IVA cubre "&amp;C18&amp;" ("&amp;E18&amp;" "&amp;D18&amp;")"&amp;" y quién lo asume?",IF(D44="Incluido","¿El importe de "&amp;C18&amp;" ("&amp;E18&amp;" "&amp;D18&amp;")"&amp;" ya está en la base o va aparte?","")))))),"Aclaramos los datos con error antes de copiar preguntas.")</f>
      </c>
      <c r="M44" s="33">
        <f>IFERROR(IF(NOT($D$7="Sí"),"",IF(OR($F$18="No",AND($F$18="",$M$18=0)),"",IF(NOT($F$18="Sí"),1,IF($M$18&gt;0,2,IF(OR(NOT(OR(D44="",D44="Incluido",D44="Excluido",D44="Importe",D44="Pendiente")),NOT(OR(F44="",F44="Sí",F44="No",F44="Por confirmar")),NOT(IF(LEN(TRIM(E44&amp;""))=0,TRUE,IF(ISNUMBER(E44),AND(E44&gt;=0,ABS(E44-ROUND(E44,2))&lt;0.00000001),FALSE)))),2,IF(OR(D44="",D44="Pendiente"),1,IF(F44&lt;&gt;"Sí",IF(F44="No",2,1),IF(NOT(AND(LEN(TRIM(G44&amp;""))&gt;0,TRIM(G44&amp;"")&lt;&gt;"Pendiente",TRIM(G44&amp;"")&lt;&gt;"Por confirmar",TRIM(G44&amp;"")&lt;&gt;"No consta",TRIM(G44&amp;"")&lt;&gt;"Desconocido",TRIM(G44&amp;"")&lt;&gt;"Sin confirmar",TRIM(G44&amp;"")&lt;&gt;"Por decidir",TRIM(G44&amp;"")&lt;&gt;"Por comprobar")),2,IF(D44="Incluido",IF(OR(LEN(TRIM(E44&amp;""))=0,IF(ISNUMBER(E44),E44=0,FALSE)),0,2),IF(IF(ISNUMBER(E44),AND(E44&gt;=0,ABS(E44-ROUND(E44,2))&lt;0.00000001),FALSE),0,1)))))))))),2)</f>
      </c>
      <c r="N44" s="33" t="n">
        <f>IF(ISNUMBER(M44),IF(M44=0,1,0),0)</f>
        <v>0</v>
      </c>
    </row>
    <row r="45" ht="70" customHeight="1">
      <c r="B45" s="35" t="n">
        <f>B19</f>
        <v>3</v>
      </c>
      <c r="C45" s="40">
        <f>IF(OR($F$19="No",AND($F$19="",$M$19=0)),"",C19)</f>
      </c>
      <c r="D45" s="37"/>
      <c r="E45" s="38"/>
      <c r="F45" s="37"/>
      <c r="G45" s="36"/>
      <c r="H45" s="39">
        <f>IFERROR(IF(AND(ISNUMBER(M45),M45=0),IF(D45="Incluido",0,E45),""),"")</f>
      </c>
      <c r="I45" s="40">
        <f>IF(NOT(ISNUMBER(M45)),"",IF(M45=2,"ROJO",IF(M45=1,"ÁMBAR","VERDE")))</f>
      </c>
      <c r="J45" s="40">
        <f>IFERROR(IF(NOT(ISNUMBER(M45)),"",IF(NOT($F$19="Sí"),"Decidimos si este concepto entra en el alcance común.",IF($M$19&gt;0,"Completamos el concepto común antes de consultar a la subcontrata.",IF(OR(NOT(OR(D45="",D45="Incluido",D45="Excluido",D45="Importe",D45="Pendiente")),NOT(OR(F45="",F45="Sí",F45="No",F45="Por confirmar")),NOT(IF(LEN(TRIM(E45&amp;""))=0,TRUE,IF(ISNUMBER(E45),AND(E45&gt;=0,ABS(E45-ROUND(E45,2))&lt;0.00000001),FALSE)))),"Revisamos opciones e importes numéricos, no negativos y con dos decimales.",IF(OR(D45="",D45="Pendiente"),"Falta aclarar cómo se cubre este concepto.",IF(F45&lt;&gt;"Sí","Confirmamos el mismo alcance, cantidad y calidad, incluida la cobertura adicional.",IF(NOT(AND(LEN(TRIM(G45&amp;""))&gt;0,TRIM(G45&amp;"")&lt;&gt;"Pendiente",TRIM(G45&amp;"")&lt;&gt;"Por confirmar",TRIM(G45&amp;"")&lt;&gt;"No consta",TRIM(G45&amp;"")&lt;&gt;"Desconocido",TRIM(G45&amp;"")&lt;&gt;"Sin confirmar",TRIM(G45&amp;"")&lt;&gt;"Por decidir",TRIM(G45&amp;"")&lt;&gt;"Por comprobar")),"Localizamos la inclusión o el coste de cobertura y quién lo asume.",IF(D45="Incluido",IF(M45=0,"Ya está en la base: adicional cero, sin duplicarlo.","Incluido y adicional positivo se contradicen."),IF(M45=0,"Adicional documentado fuera de la base; lo añadimos una vez.","Falta coste de cobertura explícito; vacío no significa cero."))))))))),"Hay una entrada con error. Corregimos el dato antes de cerrar la comprobación.")</f>
      </c>
      <c r="K45" s="40"/>
      <c r="L45" s="40">
        <f>IFERROR(IF(OR(NOT($D$7="Sí"),NOT($F$19="Sí"),$M$19&gt;0,OR(NOT(OR(D45="",D45="Incluido",D45="Excluido",D45="Importe",D45="Pendiente")),NOT(OR(F45="",F45="Sí",F45="No",F45="Por confirmar")),NOT(IF(LEN(TRIM(E45&amp;""))=0,TRUE,IF(ISNUMBER(E45),AND(E45&gt;=0,ABS(E45-ROUND(E45,2))&lt;0.00000001),FALSE)))),AND(ISNUMBER(M45),M45=0)),"",IF(OR(D45="",D45="Pendiente"),"¿Podéis aclarar si incluye "&amp;C19&amp;" ("&amp;E19&amp;" "&amp;D19&amp;")"&amp;" y en qué partida?",IF(F45&lt;&gt;"Sí","¿Podéis igualar el alcance, cantidad y calidad de "&amp;C19&amp;" ("&amp;E19&amp;" "&amp;D19&amp;")"&amp;" e indicar qué cambia y su importe adicional sin IVA?",IF(NOT(AND(LEN(TRIM(G45&amp;""))&gt;0,TRIM(G45&amp;"")&lt;&gt;"Pendiente",TRIM(G45&amp;"")&lt;&gt;"Por confirmar",TRIM(G45&amp;"")&lt;&gt;"No consta",TRIM(G45&amp;"")&lt;&gt;"Desconocido",TRIM(G45&amp;"")&lt;&gt;"Sin confirmar",TRIM(G45&amp;"")&lt;&gt;"Por decidir",TRIM(G45&amp;"")&lt;&gt;"Por comprobar")),"¿Dónde queda recogido "&amp;C19&amp;" ("&amp;E19&amp;" "&amp;D19&amp;")"&amp;" y quién cubre su alcance?",IF(AND(D45&lt;&gt;"Incluido",NOT(ISNUMBER(E45))),"¿Qué importe adicional sin IVA cubre "&amp;C19&amp;" ("&amp;E19&amp;" "&amp;D19&amp;")"&amp;" y quién lo asume?",IF(D45="Incluido","¿El importe de "&amp;C19&amp;" ("&amp;E19&amp;" "&amp;D19&amp;")"&amp;" ya está en la base o va aparte?","")))))),"Aclaramos los datos con error antes de copiar preguntas.")</f>
      </c>
      <c r="M45" s="33">
        <f>IFERROR(IF(NOT($D$7="Sí"),"",IF(OR($F$19="No",AND($F$19="",$M$19=0)),"",IF(NOT($F$19="Sí"),1,IF($M$19&gt;0,2,IF(OR(NOT(OR(D45="",D45="Incluido",D45="Excluido",D45="Importe",D45="Pendiente")),NOT(OR(F45="",F45="Sí",F45="No",F45="Por confirmar")),NOT(IF(LEN(TRIM(E45&amp;""))=0,TRUE,IF(ISNUMBER(E45),AND(E45&gt;=0,ABS(E45-ROUND(E45,2))&lt;0.00000001),FALSE)))),2,IF(OR(D45="",D45="Pendiente"),1,IF(F45&lt;&gt;"Sí",IF(F45="No",2,1),IF(NOT(AND(LEN(TRIM(G45&amp;""))&gt;0,TRIM(G45&amp;"")&lt;&gt;"Pendiente",TRIM(G45&amp;"")&lt;&gt;"Por confirmar",TRIM(G45&amp;"")&lt;&gt;"No consta",TRIM(G45&amp;"")&lt;&gt;"Desconocido",TRIM(G45&amp;"")&lt;&gt;"Sin confirmar",TRIM(G45&amp;"")&lt;&gt;"Por decidir",TRIM(G45&amp;"")&lt;&gt;"Por comprobar")),2,IF(D45="Incluido",IF(OR(LEN(TRIM(E45&amp;""))=0,IF(ISNUMBER(E45),E45=0,FALSE)),0,2),IF(IF(ISNUMBER(E45),AND(E45&gt;=0,ABS(E45-ROUND(E45,2))&lt;0.00000001),FALSE),0,1)))))))))),2)</f>
      </c>
      <c r="N45" s="33" t="n">
        <f>IF(ISNUMBER(M45),IF(M45=0,1,0),0)</f>
        <v>0</v>
      </c>
    </row>
    <row r="46" ht="70" customHeight="1">
      <c r="B46" s="35" t="n">
        <f>B20</f>
        <v>4</v>
      </c>
      <c r="C46" s="40">
        <f>IF(OR($F$20="No",AND($F$20="",$M$20=0)),"",C20)</f>
      </c>
      <c r="D46" s="37"/>
      <c r="E46" s="38"/>
      <c r="F46" s="37"/>
      <c r="G46" s="36"/>
      <c r="H46" s="39">
        <f>IFERROR(IF(AND(ISNUMBER(M46),M46=0),IF(D46="Incluido",0,E46),""),"")</f>
      </c>
      <c r="I46" s="40">
        <f>IF(NOT(ISNUMBER(M46)),"",IF(M46=2,"ROJO",IF(M46=1,"ÁMBAR","VERDE")))</f>
      </c>
      <c r="J46" s="40">
        <f>IFERROR(IF(NOT(ISNUMBER(M46)),"",IF(NOT($F$20="Sí"),"Decidimos si este concepto entra en el alcance común.",IF($M$20&gt;0,"Completamos el concepto común antes de consultar a la subcontrata.",IF(OR(NOT(OR(D46="",D46="Incluido",D46="Excluido",D46="Importe",D46="Pendiente")),NOT(OR(F46="",F46="Sí",F46="No",F46="Por confirmar")),NOT(IF(LEN(TRIM(E46&amp;""))=0,TRUE,IF(ISNUMBER(E46),AND(E46&gt;=0,ABS(E46-ROUND(E46,2))&lt;0.00000001),FALSE)))),"Revisamos opciones e importes numéricos, no negativos y con dos decimales.",IF(OR(D46="",D46="Pendiente"),"Falta aclarar cómo se cubre este concepto.",IF(F46&lt;&gt;"Sí","Confirmamos el mismo alcance, cantidad y calidad, incluida la cobertura adicional.",IF(NOT(AND(LEN(TRIM(G46&amp;""))&gt;0,TRIM(G46&amp;"")&lt;&gt;"Pendiente",TRIM(G46&amp;"")&lt;&gt;"Por confirmar",TRIM(G46&amp;"")&lt;&gt;"No consta",TRIM(G46&amp;"")&lt;&gt;"Desconocido",TRIM(G46&amp;"")&lt;&gt;"Sin confirmar",TRIM(G46&amp;"")&lt;&gt;"Por decidir",TRIM(G46&amp;"")&lt;&gt;"Por comprobar")),"Localizamos la inclusión o el coste de cobertura y quién lo asume.",IF(D46="Incluido",IF(M46=0,"Ya está en la base: adicional cero, sin duplicarlo.","Incluido y adicional positivo se contradicen."),IF(M46=0,"Adicional documentado fuera de la base; lo añadimos una vez.","Falta coste de cobertura explícito; vacío no significa cero."))))))))),"Hay una entrada con error. Corregimos el dato antes de cerrar la comprobación.")</f>
      </c>
      <c r="K46" s="40"/>
      <c r="L46" s="40">
        <f>IFERROR(IF(OR(NOT($D$7="Sí"),NOT($F$20="Sí"),$M$20&gt;0,OR(NOT(OR(D46="",D46="Incluido",D46="Excluido",D46="Importe",D46="Pendiente")),NOT(OR(F46="",F46="Sí",F46="No",F46="Por confirmar")),NOT(IF(LEN(TRIM(E46&amp;""))=0,TRUE,IF(ISNUMBER(E46),AND(E46&gt;=0,ABS(E46-ROUND(E46,2))&lt;0.00000001),FALSE)))),AND(ISNUMBER(M46),M46=0)),"",IF(OR(D46="",D46="Pendiente"),"¿Podéis aclarar si incluye "&amp;C20&amp;" ("&amp;E20&amp;" "&amp;D20&amp;")"&amp;" y en qué partida?",IF(F46&lt;&gt;"Sí","¿Podéis igualar el alcance, cantidad y calidad de "&amp;C20&amp;" ("&amp;E20&amp;" "&amp;D20&amp;")"&amp;" e indicar qué cambia y su importe adicional sin IVA?",IF(NOT(AND(LEN(TRIM(G46&amp;""))&gt;0,TRIM(G46&amp;"")&lt;&gt;"Pendiente",TRIM(G46&amp;"")&lt;&gt;"Por confirmar",TRIM(G46&amp;"")&lt;&gt;"No consta",TRIM(G46&amp;"")&lt;&gt;"Desconocido",TRIM(G46&amp;"")&lt;&gt;"Sin confirmar",TRIM(G46&amp;"")&lt;&gt;"Por decidir",TRIM(G46&amp;"")&lt;&gt;"Por comprobar")),"¿Dónde queda recogido "&amp;C20&amp;" ("&amp;E20&amp;" "&amp;D20&amp;")"&amp;" y quién cubre su alcance?",IF(AND(D46&lt;&gt;"Incluido",NOT(ISNUMBER(E46))),"¿Qué importe adicional sin IVA cubre "&amp;C20&amp;" ("&amp;E20&amp;" "&amp;D20&amp;")"&amp;" y quién lo asume?",IF(D46="Incluido","¿El importe de "&amp;C20&amp;" ("&amp;E20&amp;" "&amp;D20&amp;")"&amp;" ya está en la base o va aparte?","")))))),"Aclaramos los datos con error antes de copiar preguntas.")</f>
      </c>
      <c r="M46" s="33">
        <f>IFERROR(IF(NOT($D$7="Sí"),"",IF(OR($F$20="No",AND($F$20="",$M$20=0)),"",IF(NOT($F$20="Sí"),1,IF($M$20&gt;0,2,IF(OR(NOT(OR(D46="",D46="Incluido",D46="Excluido",D46="Importe",D46="Pendiente")),NOT(OR(F46="",F46="Sí",F46="No",F46="Por confirmar")),NOT(IF(LEN(TRIM(E46&amp;""))=0,TRUE,IF(ISNUMBER(E46),AND(E46&gt;=0,ABS(E46-ROUND(E46,2))&lt;0.00000001),FALSE)))),2,IF(OR(D46="",D46="Pendiente"),1,IF(F46&lt;&gt;"Sí",IF(F46="No",2,1),IF(NOT(AND(LEN(TRIM(G46&amp;""))&gt;0,TRIM(G46&amp;"")&lt;&gt;"Pendiente",TRIM(G46&amp;"")&lt;&gt;"Por confirmar",TRIM(G46&amp;"")&lt;&gt;"No consta",TRIM(G46&amp;"")&lt;&gt;"Desconocido",TRIM(G46&amp;"")&lt;&gt;"Sin confirmar",TRIM(G46&amp;"")&lt;&gt;"Por decidir",TRIM(G46&amp;"")&lt;&gt;"Por comprobar")),2,IF(D46="Incluido",IF(OR(LEN(TRIM(E46&amp;""))=0,IF(ISNUMBER(E46),E46=0,FALSE)),0,2),IF(IF(ISNUMBER(E46),AND(E46&gt;=0,ABS(E46-ROUND(E46,2))&lt;0.00000001),FALSE),0,1)))))))))),2)</f>
      </c>
      <c r="N46" s="33" t="n">
        <f>IF(ISNUMBER(M46),IF(M46=0,1,0),0)</f>
        <v>0</v>
      </c>
    </row>
    <row r="47" ht="70" customHeight="1">
      <c r="B47" s="35" t="n">
        <f>B21</f>
        <v>5</v>
      </c>
      <c r="C47" s="40">
        <f>IF(OR($F$21="No",AND($F$21="",$M$21=0)),"",C21)</f>
      </c>
      <c r="D47" s="37"/>
      <c r="E47" s="38"/>
      <c r="F47" s="37"/>
      <c r="G47" s="36"/>
      <c r="H47" s="39">
        <f>IFERROR(IF(AND(ISNUMBER(M47),M47=0),IF(D47="Incluido",0,E47),""),"")</f>
      </c>
      <c r="I47" s="40">
        <f>IF(NOT(ISNUMBER(M47)),"",IF(M47=2,"ROJO",IF(M47=1,"ÁMBAR","VERDE")))</f>
      </c>
      <c r="J47" s="40">
        <f>IFERROR(IF(NOT(ISNUMBER(M47)),"",IF(NOT($F$21="Sí"),"Decidimos si este concepto entra en el alcance común.",IF($M$21&gt;0,"Completamos el concepto común antes de consultar a la subcontrata.",IF(OR(NOT(OR(D47="",D47="Incluido",D47="Excluido",D47="Importe",D47="Pendiente")),NOT(OR(F47="",F47="Sí",F47="No",F47="Por confirmar")),NOT(IF(LEN(TRIM(E47&amp;""))=0,TRUE,IF(ISNUMBER(E47),AND(E47&gt;=0,ABS(E47-ROUND(E47,2))&lt;0.00000001),FALSE)))),"Revisamos opciones e importes numéricos, no negativos y con dos decimales.",IF(OR(D47="",D47="Pendiente"),"Falta aclarar cómo se cubre este concepto.",IF(F47&lt;&gt;"Sí","Confirmamos el mismo alcance, cantidad y calidad, incluida la cobertura adicional.",IF(NOT(AND(LEN(TRIM(G47&amp;""))&gt;0,TRIM(G47&amp;"")&lt;&gt;"Pendiente",TRIM(G47&amp;"")&lt;&gt;"Por confirmar",TRIM(G47&amp;"")&lt;&gt;"No consta",TRIM(G47&amp;"")&lt;&gt;"Desconocido",TRIM(G47&amp;"")&lt;&gt;"Sin confirmar",TRIM(G47&amp;"")&lt;&gt;"Por decidir",TRIM(G47&amp;"")&lt;&gt;"Por comprobar")),"Localizamos la inclusión o el coste de cobertura y quién lo asume.",IF(D47="Incluido",IF(M47=0,"Ya está en la base: adicional cero, sin duplicarlo.","Incluido y adicional positivo se contradicen."),IF(M47=0,"Adicional documentado fuera de la base; lo añadimos una vez.","Falta coste de cobertura explícito; vacío no significa cero."))))))))),"Hay una entrada con error. Corregimos el dato antes de cerrar la comprobación.")</f>
      </c>
      <c r="K47" s="40"/>
      <c r="L47" s="40">
        <f>IFERROR(IF(OR(NOT($D$7="Sí"),NOT($F$21="Sí"),$M$21&gt;0,OR(NOT(OR(D47="",D47="Incluido",D47="Excluido",D47="Importe",D47="Pendiente")),NOT(OR(F47="",F47="Sí",F47="No",F47="Por confirmar")),NOT(IF(LEN(TRIM(E47&amp;""))=0,TRUE,IF(ISNUMBER(E47),AND(E47&gt;=0,ABS(E47-ROUND(E47,2))&lt;0.00000001),FALSE)))),AND(ISNUMBER(M47),M47=0)),"",IF(OR(D47="",D47="Pendiente"),"¿Podéis aclarar si incluye "&amp;C21&amp;" ("&amp;E21&amp;" "&amp;D21&amp;")"&amp;" y en qué partida?",IF(F47&lt;&gt;"Sí","¿Podéis igualar el alcance, cantidad y calidad de "&amp;C21&amp;" ("&amp;E21&amp;" "&amp;D21&amp;")"&amp;" e indicar qué cambia y su importe adicional sin IVA?",IF(NOT(AND(LEN(TRIM(G47&amp;""))&gt;0,TRIM(G47&amp;"")&lt;&gt;"Pendiente",TRIM(G47&amp;"")&lt;&gt;"Por confirmar",TRIM(G47&amp;"")&lt;&gt;"No consta",TRIM(G47&amp;"")&lt;&gt;"Desconocido",TRIM(G47&amp;"")&lt;&gt;"Sin confirmar",TRIM(G47&amp;"")&lt;&gt;"Por decidir",TRIM(G47&amp;"")&lt;&gt;"Por comprobar")),"¿Dónde queda recogido "&amp;C21&amp;" ("&amp;E21&amp;" "&amp;D21&amp;")"&amp;" y quién cubre su alcance?",IF(AND(D47&lt;&gt;"Incluido",NOT(ISNUMBER(E47))),"¿Qué importe adicional sin IVA cubre "&amp;C21&amp;" ("&amp;E21&amp;" "&amp;D21&amp;")"&amp;" y quién lo asume?",IF(D47="Incluido","¿El importe de "&amp;C21&amp;" ("&amp;E21&amp;" "&amp;D21&amp;")"&amp;" ya está en la base o va aparte?","")))))),"Aclaramos los datos con error antes de copiar preguntas.")</f>
      </c>
      <c r="M47" s="33">
        <f>IFERROR(IF(NOT($D$7="Sí"),"",IF(OR($F$21="No",AND($F$21="",$M$21=0)),"",IF(NOT($F$21="Sí"),1,IF($M$21&gt;0,2,IF(OR(NOT(OR(D47="",D47="Incluido",D47="Excluido",D47="Importe",D47="Pendiente")),NOT(OR(F47="",F47="Sí",F47="No",F47="Por confirmar")),NOT(IF(LEN(TRIM(E47&amp;""))=0,TRUE,IF(ISNUMBER(E47),AND(E47&gt;=0,ABS(E47-ROUND(E47,2))&lt;0.00000001),FALSE)))),2,IF(OR(D47="",D47="Pendiente"),1,IF(F47&lt;&gt;"Sí",IF(F47="No",2,1),IF(NOT(AND(LEN(TRIM(G47&amp;""))&gt;0,TRIM(G47&amp;"")&lt;&gt;"Pendiente",TRIM(G47&amp;"")&lt;&gt;"Por confirmar",TRIM(G47&amp;"")&lt;&gt;"No consta",TRIM(G47&amp;"")&lt;&gt;"Desconocido",TRIM(G47&amp;"")&lt;&gt;"Sin confirmar",TRIM(G47&amp;"")&lt;&gt;"Por decidir",TRIM(G47&amp;"")&lt;&gt;"Por comprobar")),2,IF(D47="Incluido",IF(OR(LEN(TRIM(E47&amp;""))=0,IF(ISNUMBER(E47),E47=0,FALSE)),0,2),IF(IF(ISNUMBER(E47),AND(E47&gt;=0,ABS(E47-ROUND(E47,2))&lt;0.00000001),FALSE),0,1)))))))))),2)</f>
      </c>
      <c r="N47" s="33" t="n">
        <f>IF(ISNUMBER(M47),IF(M47=0,1,0),0)</f>
        <v>0</v>
      </c>
    </row>
    <row r="48" ht="70" customHeight="1">
      <c r="B48" s="35" t="n">
        <f>B22</f>
        <v>6</v>
      </c>
      <c r="C48" s="40">
        <f>IF(OR($F$22="No",AND($F$22="",$M$22=0)),"",C22)</f>
      </c>
      <c r="D48" s="37"/>
      <c r="E48" s="38"/>
      <c r="F48" s="37"/>
      <c r="G48" s="36"/>
      <c r="H48" s="39">
        <f>IFERROR(IF(AND(ISNUMBER(M48),M48=0),IF(D48="Incluido",0,E48),""),"")</f>
      </c>
      <c r="I48" s="40">
        <f>IF(NOT(ISNUMBER(M48)),"",IF(M48=2,"ROJO",IF(M48=1,"ÁMBAR","VERDE")))</f>
      </c>
      <c r="J48" s="40">
        <f>IFERROR(IF(NOT(ISNUMBER(M48)),"",IF(NOT($F$22="Sí"),"Decidimos si este concepto entra en el alcance común.",IF($M$22&gt;0,"Completamos el concepto común antes de consultar a la subcontrata.",IF(OR(NOT(OR(D48="",D48="Incluido",D48="Excluido",D48="Importe",D48="Pendiente")),NOT(OR(F48="",F48="Sí",F48="No",F48="Por confirmar")),NOT(IF(LEN(TRIM(E48&amp;""))=0,TRUE,IF(ISNUMBER(E48),AND(E48&gt;=0,ABS(E48-ROUND(E48,2))&lt;0.00000001),FALSE)))),"Revisamos opciones e importes numéricos, no negativos y con dos decimales.",IF(OR(D48="",D48="Pendiente"),"Falta aclarar cómo se cubre este concepto.",IF(F48&lt;&gt;"Sí","Confirmamos el mismo alcance, cantidad y calidad, incluida la cobertura adicional.",IF(NOT(AND(LEN(TRIM(G48&amp;""))&gt;0,TRIM(G48&amp;"")&lt;&gt;"Pendiente",TRIM(G48&amp;"")&lt;&gt;"Por confirmar",TRIM(G48&amp;"")&lt;&gt;"No consta",TRIM(G48&amp;"")&lt;&gt;"Desconocido",TRIM(G48&amp;"")&lt;&gt;"Sin confirmar",TRIM(G48&amp;"")&lt;&gt;"Por decidir",TRIM(G48&amp;"")&lt;&gt;"Por comprobar")),"Localizamos la inclusión o el coste de cobertura y quién lo asume.",IF(D48="Incluido",IF(M48=0,"Ya está en la base: adicional cero, sin duplicarlo.","Incluido y adicional positivo se contradicen."),IF(M48=0,"Adicional documentado fuera de la base; lo añadimos una vez.","Falta coste de cobertura explícito; vacío no significa cero."))))))))),"Hay una entrada con error. Corregimos el dato antes de cerrar la comprobación.")</f>
      </c>
      <c r="K48" s="40"/>
      <c r="L48" s="40">
        <f>IFERROR(IF(OR(NOT($D$7="Sí"),NOT($F$22="Sí"),$M$22&gt;0,OR(NOT(OR(D48="",D48="Incluido",D48="Excluido",D48="Importe",D48="Pendiente")),NOT(OR(F48="",F48="Sí",F48="No",F48="Por confirmar")),NOT(IF(LEN(TRIM(E48&amp;""))=0,TRUE,IF(ISNUMBER(E48),AND(E48&gt;=0,ABS(E48-ROUND(E48,2))&lt;0.00000001),FALSE)))),AND(ISNUMBER(M48),M48=0)),"",IF(OR(D48="",D48="Pendiente"),"¿Podéis aclarar si incluye "&amp;C22&amp;" ("&amp;E22&amp;" "&amp;D22&amp;")"&amp;" y en qué partida?",IF(F48&lt;&gt;"Sí","¿Podéis igualar el alcance, cantidad y calidad de "&amp;C22&amp;" ("&amp;E22&amp;" "&amp;D22&amp;")"&amp;" e indicar qué cambia y su importe adicional sin IVA?",IF(NOT(AND(LEN(TRIM(G48&amp;""))&gt;0,TRIM(G48&amp;"")&lt;&gt;"Pendiente",TRIM(G48&amp;"")&lt;&gt;"Por confirmar",TRIM(G48&amp;"")&lt;&gt;"No consta",TRIM(G48&amp;"")&lt;&gt;"Desconocido",TRIM(G48&amp;"")&lt;&gt;"Sin confirmar",TRIM(G48&amp;"")&lt;&gt;"Por decidir",TRIM(G48&amp;"")&lt;&gt;"Por comprobar")),"¿Dónde queda recogido "&amp;C22&amp;" ("&amp;E22&amp;" "&amp;D22&amp;")"&amp;" y quién cubre su alcance?",IF(AND(D48&lt;&gt;"Incluido",NOT(ISNUMBER(E48))),"¿Qué importe adicional sin IVA cubre "&amp;C22&amp;" ("&amp;E22&amp;" "&amp;D22&amp;")"&amp;" y quién lo asume?",IF(D48="Incluido","¿El importe de "&amp;C22&amp;" ("&amp;E22&amp;" "&amp;D22&amp;")"&amp;" ya está en la base o va aparte?","")))))),"Aclaramos los datos con error antes de copiar preguntas.")</f>
      </c>
      <c r="M48" s="33">
        <f>IFERROR(IF(NOT($D$7="Sí"),"",IF(OR($F$22="No",AND($F$22="",$M$22=0)),"",IF(NOT($F$22="Sí"),1,IF($M$22&gt;0,2,IF(OR(NOT(OR(D48="",D48="Incluido",D48="Excluido",D48="Importe",D48="Pendiente")),NOT(OR(F48="",F48="Sí",F48="No",F48="Por confirmar")),NOT(IF(LEN(TRIM(E48&amp;""))=0,TRUE,IF(ISNUMBER(E48),AND(E48&gt;=0,ABS(E48-ROUND(E48,2))&lt;0.00000001),FALSE)))),2,IF(OR(D48="",D48="Pendiente"),1,IF(F48&lt;&gt;"Sí",IF(F48="No",2,1),IF(NOT(AND(LEN(TRIM(G48&amp;""))&gt;0,TRIM(G48&amp;"")&lt;&gt;"Pendiente",TRIM(G48&amp;"")&lt;&gt;"Por confirmar",TRIM(G48&amp;"")&lt;&gt;"No consta",TRIM(G48&amp;"")&lt;&gt;"Desconocido",TRIM(G48&amp;"")&lt;&gt;"Sin confirmar",TRIM(G48&amp;"")&lt;&gt;"Por decidir",TRIM(G48&amp;"")&lt;&gt;"Por comprobar")),2,IF(D48="Incluido",IF(OR(LEN(TRIM(E48&amp;""))=0,IF(ISNUMBER(E48),E48=0,FALSE)),0,2),IF(IF(ISNUMBER(E48),AND(E48&gt;=0,ABS(E48-ROUND(E48,2))&lt;0.00000001),FALSE),0,1)))))))))),2)</f>
      </c>
      <c r="N48" s="33" t="n">
        <f>IF(ISNUMBER(M48),IF(M48=0,1,0),0)</f>
        <v>0</v>
      </c>
    </row>
    <row r="49" ht="70" customHeight="1">
      <c r="B49" s="35" t="n">
        <f>B23</f>
        <v>7</v>
      </c>
      <c r="C49" s="40">
        <f>IF(OR($F$23="No",AND($F$23="",$M$23=0)),"",C23)</f>
      </c>
      <c r="D49" s="37"/>
      <c r="E49" s="38"/>
      <c r="F49" s="37"/>
      <c r="G49" s="36"/>
      <c r="H49" s="39">
        <f>IFERROR(IF(AND(ISNUMBER(M49),M49=0),IF(D49="Incluido",0,E49),""),"")</f>
      </c>
      <c r="I49" s="40">
        <f>IF(NOT(ISNUMBER(M49)),"",IF(M49=2,"ROJO",IF(M49=1,"ÁMBAR","VERDE")))</f>
      </c>
      <c r="J49" s="40">
        <f>IFERROR(IF(NOT(ISNUMBER(M49)),"",IF(NOT($F$23="Sí"),"Decidimos si este concepto entra en el alcance común.",IF($M$23&gt;0,"Completamos el concepto común antes de consultar a la subcontrata.",IF(OR(NOT(OR(D49="",D49="Incluido",D49="Excluido",D49="Importe",D49="Pendiente")),NOT(OR(F49="",F49="Sí",F49="No",F49="Por confirmar")),NOT(IF(LEN(TRIM(E49&amp;""))=0,TRUE,IF(ISNUMBER(E49),AND(E49&gt;=0,ABS(E49-ROUND(E49,2))&lt;0.00000001),FALSE)))),"Revisamos opciones e importes numéricos, no negativos y con dos decimales.",IF(OR(D49="",D49="Pendiente"),"Falta aclarar cómo se cubre este concepto.",IF(F49&lt;&gt;"Sí","Confirmamos el mismo alcance, cantidad y calidad, incluida la cobertura adicional.",IF(NOT(AND(LEN(TRIM(G49&amp;""))&gt;0,TRIM(G49&amp;"")&lt;&gt;"Pendiente",TRIM(G49&amp;"")&lt;&gt;"Por confirmar",TRIM(G49&amp;"")&lt;&gt;"No consta",TRIM(G49&amp;"")&lt;&gt;"Desconocido",TRIM(G49&amp;"")&lt;&gt;"Sin confirmar",TRIM(G49&amp;"")&lt;&gt;"Por decidir",TRIM(G49&amp;"")&lt;&gt;"Por comprobar")),"Localizamos la inclusión o el coste de cobertura y quién lo asume.",IF(D49="Incluido",IF(M49=0,"Ya está en la base: adicional cero, sin duplicarlo.","Incluido y adicional positivo se contradicen."),IF(M49=0,"Adicional documentado fuera de la base; lo añadimos una vez.","Falta coste de cobertura explícito; vacío no significa cero."))))))))),"Hay una entrada con error. Corregimos el dato antes de cerrar la comprobación.")</f>
      </c>
      <c r="K49" s="40"/>
      <c r="L49" s="40">
        <f>IFERROR(IF(OR(NOT($D$7="Sí"),NOT($F$23="Sí"),$M$23&gt;0,OR(NOT(OR(D49="",D49="Incluido",D49="Excluido",D49="Importe",D49="Pendiente")),NOT(OR(F49="",F49="Sí",F49="No",F49="Por confirmar")),NOT(IF(LEN(TRIM(E49&amp;""))=0,TRUE,IF(ISNUMBER(E49),AND(E49&gt;=0,ABS(E49-ROUND(E49,2))&lt;0.00000001),FALSE)))),AND(ISNUMBER(M49),M49=0)),"",IF(OR(D49="",D49="Pendiente"),"¿Podéis aclarar si incluye "&amp;C23&amp;" ("&amp;E23&amp;" "&amp;D23&amp;")"&amp;" y en qué partida?",IF(F49&lt;&gt;"Sí","¿Podéis igualar el alcance, cantidad y calidad de "&amp;C23&amp;" ("&amp;E23&amp;" "&amp;D23&amp;")"&amp;" e indicar qué cambia y su importe adicional sin IVA?",IF(NOT(AND(LEN(TRIM(G49&amp;""))&gt;0,TRIM(G49&amp;"")&lt;&gt;"Pendiente",TRIM(G49&amp;"")&lt;&gt;"Por confirmar",TRIM(G49&amp;"")&lt;&gt;"No consta",TRIM(G49&amp;"")&lt;&gt;"Desconocido",TRIM(G49&amp;"")&lt;&gt;"Sin confirmar",TRIM(G49&amp;"")&lt;&gt;"Por decidir",TRIM(G49&amp;"")&lt;&gt;"Por comprobar")),"¿Dónde queda recogido "&amp;C23&amp;" ("&amp;E23&amp;" "&amp;D23&amp;")"&amp;" y quién cubre su alcance?",IF(AND(D49&lt;&gt;"Incluido",NOT(ISNUMBER(E49))),"¿Qué importe adicional sin IVA cubre "&amp;C23&amp;" ("&amp;E23&amp;" "&amp;D23&amp;")"&amp;" y quién lo asume?",IF(D49="Incluido","¿El importe de "&amp;C23&amp;" ("&amp;E23&amp;" "&amp;D23&amp;")"&amp;" ya está en la base o va aparte?","")))))),"Aclaramos los datos con error antes de copiar preguntas.")</f>
      </c>
      <c r="M49" s="33">
        <f>IFERROR(IF(NOT($D$7="Sí"),"",IF(OR($F$23="No",AND($F$23="",$M$23=0)),"",IF(NOT($F$23="Sí"),1,IF($M$23&gt;0,2,IF(OR(NOT(OR(D49="",D49="Incluido",D49="Excluido",D49="Importe",D49="Pendiente")),NOT(OR(F49="",F49="Sí",F49="No",F49="Por confirmar")),NOT(IF(LEN(TRIM(E49&amp;""))=0,TRUE,IF(ISNUMBER(E49),AND(E49&gt;=0,ABS(E49-ROUND(E49,2))&lt;0.00000001),FALSE)))),2,IF(OR(D49="",D49="Pendiente"),1,IF(F49&lt;&gt;"Sí",IF(F49="No",2,1),IF(NOT(AND(LEN(TRIM(G49&amp;""))&gt;0,TRIM(G49&amp;"")&lt;&gt;"Pendiente",TRIM(G49&amp;"")&lt;&gt;"Por confirmar",TRIM(G49&amp;"")&lt;&gt;"No consta",TRIM(G49&amp;"")&lt;&gt;"Desconocido",TRIM(G49&amp;"")&lt;&gt;"Sin confirmar",TRIM(G49&amp;"")&lt;&gt;"Por decidir",TRIM(G49&amp;"")&lt;&gt;"Por comprobar")),2,IF(D49="Incluido",IF(OR(LEN(TRIM(E49&amp;""))=0,IF(ISNUMBER(E49),E49=0,FALSE)),0,2),IF(IF(ISNUMBER(E49),AND(E49&gt;=0,ABS(E49-ROUND(E49,2))&lt;0.00000001),FALSE),0,1)))))))))),2)</f>
      </c>
      <c r="N49" s="33" t="n">
        <f>IF(ISNUMBER(M49),IF(M49=0,1,0),0)</f>
        <v>0</v>
      </c>
    </row>
    <row r="50" ht="70" customHeight="1">
      <c r="B50" s="35" t="n">
        <f>B24</f>
        <v>8</v>
      </c>
      <c r="C50" s="40">
        <f>IF(OR($F$24="No",AND($F$24="",$M$24=0)),"",C24)</f>
      </c>
      <c r="D50" s="37"/>
      <c r="E50" s="38"/>
      <c r="F50" s="37"/>
      <c r="G50" s="36"/>
      <c r="H50" s="39">
        <f>IFERROR(IF(AND(ISNUMBER(M50),M50=0),IF(D50="Incluido",0,E50),""),"")</f>
      </c>
      <c r="I50" s="40">
        <f>IF(NOT(ISNUMBER(M50)),"",IF(M50=2,"ROJO",IF(M50=1,"ÁMBAR","VERDE")))</f>
      </c>
      <c r="J50" s="40">
        <f>IFERROR(IF(NOT(ISNUMBER(M50)),"",IF(NOT($F$24="Sí"),"Decidimos si este concepto entra en el alcance común.",IF($M$24&gt;0,"Completamos el concepto común antes de consultar a la subcontrata.",IF(OR(NOT(OR(D50="",D50="Incluido",D50="Excluido",D50="Importe",D50="Pendiente")),NOT(OR(F50="",F50="Sí",F50="No",F50="Por confirmar")),NOT(IF(LEN(TRIM(E50&amp;""))=0,TRUE,IF(ISNUMBER(E50),AND(E50&gt;=0,ABS(E50-ROUND(E50,2))&lt;0.00000001),FALSE)))),"Revisamos opciones e importes numéricos, no negativos y con dos decimales.",IF(OR(D50="",D50="Pendiente"),"Falta aclarar cómo se cubre este concepto.",IF(F50&lt;&gt;"Sí","Confirmamos el mismo alcance, cantidad y calidad, incluida la cobertura adicional.",IF(NOT(AND(LEN(TRIM(G50&amp;""))&gt;0,TRIM(G50&amp;"")&lt;&gt;"Pendiente",TRIM(G50&amp;"")&lt;&gt;"Por confirmar",TRIM(G50&amp;"")&lt;&gt;"No consta",TRIM(G50&amp;"")&lt;&gt;"Desconocido",TRIM(G50&amp;"")&lt;&gt;"Sin confirmar",TRIM(G50&amp;"")&lt;&gt;"Por decidir",TRIM(G50&amp;"")&lt;&gt;"Por comprobar")),"Localizamos la inclusión o el coste de cobertura y quién lo asume.",IF(D50="Incluido",IF(M50=0,"Ya está en la base: adicional cero, sin duplicarlo.","Incluido y adicional positivo se contradicen."),IF(M50=0,"Adicional documentado fuera de la base; lo añadimos una vez.","Falta coste de cobertura explícito; vacío no significa cero."))))))))),"Hay una entrada con error. Corregimos el dato antes de cerrar la comprobación.")</f>
      </c>
      <c r="K50" s="40"/>
      <c r="L50" s="40">
        <f>IFERROR(IF(OR(NOT($D$7="Sí"),NOT($F$24="Sí"),$M$24&gt;0,OR(NOT(OR(D50="",D50="Incluido",D50="Excluido",D50="Importe",D50="Pendiente")),NOT(OR(F50="",F50="Sí",F50="No",F50="Por confirmar")),NOT(IF(LEN(TRIM(E50&amp;""))=0,TRUE,IF(ISNUMBER(E50),AND(E50&gt;=0,ABS(E50-ROUND(E50,2))&lt;0.00000001),FALSE)))),AND(ISNUMBER(M50),M50=0)),"",IF(OR(D50="",D50="Pendiente"),"¿Podéis aclarar si incluye "&amp;C24&amp;" ("&amp;E24&amp;" "&amp;D24&amp;")"&amp;" y en qué partida?",IF(F50&lt;&gt;"Sí","¿Podéis igualar el alcance, cantidad y calidad de "&amp;C24&amp;" ("&amp;E24&amp;" "&amp;D24&amp;")"&amp;" e indicar qué cambia y su importe adicional sin IVA?",IF(NOT(AND(LEN(TRIM(G50&amp;""))&gt;0,TRIM(G50&amp;"")&lt;&gt;"Pendiente",TRIM(G50&amp;"")&lt;&gt;"Por confirmar",TRIM(G50&amp;"")&lt;&gt;"No consta",TRIM(G50&amp;"")&lt;&gt;"Desconocido",TRIM(G50&amp;"")&lt;&gt;"Sin confirmar",TRIM(G50&amp;"")&lt;&gt;"Por decidir",TRIM(G50&amp;"")&lt;&gt;"Por comprobar")),"¿Dónde queda recogido "&amp;C24&amp;" ("&amp;E24&amp;" "&amp;D24&amp;")"&amp;" y quién cubre su alcance?",IF(AND(D50&lt;&gt;"Incluido",NOT(ISNUMBER(E50))),"¿Qué importe adicional sin IVA cubre "&amp;C24&amp;" ("&amp;E24&amp;" "&amp;D24&amp;")"&amp;" y quién lo asume?",IF(D50="Incluido","¿El importe de "&amp;C24&amp;" ("&amp;E24&amp;" "&amp;D24&amp;")"&amp;" ya está en la base o va aparte?","")))))),"Aclaramos los datos con error antes de copiar preguntas.")</f>
      </c>
      <c r="M50" s="33">
        <f>IFERROR(IF(NOT($D$7="Sí"),"",IF(OR($F$24="No",AND($F$24="",$M$24=0)),"",IF(NOT($F$24="Sí"),1,IF($M$24&gt;0,2,IF(OR(NOT(OR(D50="",D50="Incluido",D50="Excluido",D50="Importe",D50="Pendiente")),NOT(OR(F50="",F50="Sí",F50="No",F50="Por confirmar")),NOT(IF(LEN(TRIM(E50&amp;""))=0,TRUE,IF(ISNUMBER(E50),AND(E50&gt;=0,ABS(E50-ROUND(E50,2))&lt;0.00000001),FALSE)))),2,IF(OR(D50="",D50="Pendiente"),1,IF(F50&lt;&gt;"Sí",IF(F50="No",2,1),IF(NOT(AND(LEN(TRIM(G50&amp;""))&gt;0,TRIM(G50&amp;"")&lt;&gt;"Pendiente",TRIM(G50&amp;"")&lt;&gt;"Por confirmar",TRIM(G50&amp;"")&lt;&gt;"No consta",TRIM(G50&amp;"")&lt;&gt;"Desconocido",TRIM(G50&amp;"")&lt;&gt;"Sin confirmar",TRIM(G50&amp;"")&lt;&gt;"Por decidir",TRIM(G50&amp;"")&lt;&gt;"Por comprobar")),2,IF(D50="Incluido",IF(OR(LEN(TRIM(E50&amp;""))=0,IF(ISNUMBER(E50),E50=0,FALSE)),0,2),IF(IF(ISNUMBER(E50),AND(E50&gt;=0,ABS(E50-ROUND(E50,2))&lt;0.00000001),FALSE),0,1)))))))))),2)</f>
      </c>
      <c r="N50" s="33" t="n">
        <f>IF(ISNUMBER(M50),IF(M50=0,1,0),0)</f>
        <v>0</v>
      </c>
    </row>
    <row r="51" ht="70" customHeight="1">
      <c r="B51" s="35" t="n">
        <f>B25</f>
        <v>9</v>
      </c>
      <c r="C51" s="40">
        <f>IF(OR($F$25="No",AND($F$25="",$M$25=0)),"",C25)</f>
      </c>
      <c r="D51" s="37"/>
      <c r="E51" s="38"/>
      <c r="F51" s="37"/>
      <c r="G51" s="36"/>
      <c r="H51" s="39">
        <f>IFERROR(IF(AND(ISNUMBER(M51),M51=0),IF(D51="Incluido",0,E51),""),"")</f>
      </c>
      <c r="I51" s="40">
        <f>IF(NOT(ISNUMBER(M51)),"",IF(M51=2,"ROJO",IF(M51=1,"ÁMBAR","VERDE")))</f>
      </c>
      <c r="J51" s="40">
        <f>IFERROR(IF(NOT(ISNUMBER(M51)),"",IF(NOT($F$25="Sí"),"Decidimos si este concepto entra en el alcance común.",IF($M$25&gt;0,"Completamos el concepto común antes de consultar a la subcontrata.",IF(OR(NOT(OR(D51="",D51="Incluido",D51="Excluido",D51="Importe",D51="Pendiente")),NOT(OR(F51="",F51="Sí",F51="No",F51="Por confirmar")),NOT(IF(LEN(TRIM(E51&amp;""))=0,TRUE,IF(ISNUMBER(E51),AND(E51&gt;=0,ABS(E51-ROUND(E51,2))&lt;0.00000001),FALSE)))),"Revisamos opciones e importes numéricos, no negativos y con dos decimales.",IF(OR(D51="",D51="Pendiente"),"Falta aclarar cómo se cubre este concepto.",IF(F51&lt;&gt;"Sí","Confirmamos el mismo alcance, cantidad y calidad, incluida la cobertura adicional.",IF(NOT(AND(LEN(TRIM(G51&amp;""))&gt;0,TRIM(G51&amp;"")&lt;&gt;"Pendiente",TRIM(G51&amp;"")&lt;&gt;"Por confirmar",TRIM(G51&amp;"")&lt;&gt;"No consta",TRIM(G51&amp;"")&lt;&gt;"Desconocido",TRIM(G51&amp;"")&lt;&gt;"Sin confirmar",TRIM(G51&amp;"")&lt;&gt;"Por decidir",TRIM(G51&amp;"")&lt;&gt;"Por comprobar")),"Localizamos la inclusión o el coste de cobertura y quién lo asume.",IF(D51="Incluido",IF(M51=0,"Ya está en la base: adicional cero, sin duplicarlo.","Incluido y adicional positivo se contradicen."),IF(M51=0,"Adicional documentado fuera de la base; lo añadimos una vez.","Falta coste de cobertura explícito; vacío no significa cero."))))))))),"Hay una entrada con error. Corregimos el dato antes de cerrar la comprobación.")</f>
      </c>
      <c r="K51" s="40"/>
      <c r="L51" s="40">
        <f>IFERROR(IF(OR(NOT($D$7="Sí"),NOT($F$25="Sí"),$M$25&gt;0,OR(NOT(OR(D51="",D51="Incluido",D51="Excluido",D51="Importe",D51="Pendiente")),NOT(OR(F51="",F51="Sí",F51="No",F51="Por confirmar")),NOT(IF(LEN(TRIM(E51&amp;""))=0,TRUE,IF(ISNUMBER(E51),AND(E51&gt;=0,ABS(E51-ROUND(E51,2))&lt;0.00000001),FALSE)))),AND(ISNUMBER(M51),M51=0)),"",IF(OR(D51="",D51="Pendiente"),"¿Podéis aclarar si incluye "&amp;C25&amp;" ("&amp;E25&amp;" "&amp;D25&amp;")"&amp;" y en qué partida?",IF(F51&lt;&gt;"Sí","¿Podéis igualar el alcance, cantidad y calidad de "&amp;C25&amp;" ("&amp;E25&amp;" "&amp;D25&amp;")"&amp;" e indicar qué cambia y su importe adicional sin IVA?",IF(NOT(AND(LEN(TRIM(G51&amp;""))&gt;0,TRIM(G51&amp;"")&lt;&gt;"Pendiente",TRIM(G51&amp;"")&lt;&gt;"Por confirmar",TRIM(G51&amp;"")&lt;&gt;"No consta",TRIM(G51&amp;"")&lt;&gt;"Desconocido",TRIM(G51&amp;"")&lt;&gt;"Sin confirmar",TRIM(G51&amp;"")&lt;&gt;"Por decidir",TRIM(G51&amp;"")&lt;&gt;"Por comprobar")),"¿Dónde queda recogido "&amp;C25&amp;" ("&amp;E25&amp;" "&amp;D25&amp;")"&amp;" y quién cubre su alcance?",IF(AND(D51&lt;&gt;"Incluido",NOT(ISNUMBER(E51))),"¿Qué importe adicional sin IVA cubre "&amp;C25&amp;" ("&amp;E25&amp;" "&amp;D25&amp;")"&amp;" y quién lo asume?",IF(D51="Incluido","¿El importe de "&amp;C25&amp;" ("&amp;E25&amp;" "&amp;D25&amp;")"&amp;" ya está en la base o va aparte?","")))))),"Aclaramos los datos con error antes de copiar preguntas.")</f>
      </c>
      <c r="M51" s="33">
        <f>IFERROR(IF(NOT($D$7="Sí"),"",IF(OR($F$25="No",AND($F$25="",$M$25=0)),"",IF(NOT($F$25="Sí"),1,IF($M$25&gt;0,2,IF(OR(NOT(OR(D51="",D51="Incluido",D51="Excluido",D51="Importe",D51="Pendiente")),NOT(OR(F51="",F51="Sí",F51="No",F51="Por confirmar")),NOT(IF(LEN(TRIM(E51&amp;""))=0,TRUE,IF(ISNUMBER(E51),AND(E51&gt;=0,ABS(E51-ROUND(E51,2))&lt;0.00000001),FALSE)))),2,IF(OR(D51="",D51="Pendiente"),1,IF(F51&lt;&gt;"Sí",IF(F51="No",2,1),IF(NOT(AND(LEN(TRIM(G51&amp;""))&gt;0,TRIM(G51&amp;"")&lt;&gt;"Pendiente",TRIM(G51&amp;"")&lt;&gt;"Por confirmar",TRIM(G51&amp;"")&lt;&gt;"No consta",TRIM(G51&amp;"")&lt;&gt;"Desconocido",TRIM(G51&amp;"")&lt;&gt;"Sin confirmar",TRIM(G51&amp;"")&lt;&gt;"Por decidir",TRIM(G51&amp;"")&lt;&gt;"Por comprobar")),2,IF(D51="Incluido",IF(OR(LEN(TRIM(E51&amp;""))=0,IF(ISNUMBER(E51),E51=0,FALSE)),0,2),IF(IF(ISNUMBER(E51),AND(E51&gt;=0,ABS(E51-ROUND(E51,2))&lt;0.00000001),FALSE),0,1)))))))))),2)</f>
      </c>
      <c r="N51" s="33" t="n">
        <f>IF(ISNUMBER(M51),IF(M51=0,1,0),0)</f>
        <v>0</v>
      </c>
    </row>
    <row r="52" ht="70" customHeight="1">
      <c r="B52" s="35" t="n">
        <f>B26</f>
        <v>10</v>
      </c>
      <c r="C52" s="40">
        <f>IF(OR($F$26="No",AND($F$26="",$M$26=0)),"",C26)</f>
      </c>
      <c r="D52" s="37"/>
      <c r="E52" s="38"/>
      <c r="F52" s="37"/>
      <c r="G52" s="36"/>
      <c r="H52" s="39">
        <f>IFERROR(IF(AND(ISNUMBER(M52),M52=0),IF(D52="Incluido",0,E52),""),"")</f>
      </c>
      <c r="I52" s="40">
        <f>IF(NOT(ISNUMBER(M52)),"",IF(M52=2,"ROJO",IF(M52=1,"ÁMBAR","VERDE")))</f>
      </c>
      <c r="J52" s="40">
        <f>IFERROR(IF(NOT(ISNUMBER(M52)),"",IF(NOT($F$26="Sí"),"Decidimos si este concepto entra en el alcance común.",IF($M$26&gt;0,"Completamos el concepto común antes de consultar a la subcontrata.",IF(OR(NOT(OR(D52="",D52="Incluido",D52="Excluido",D52="Importe",D52="Pendiente")),NOT(OR(F52="",F52="Sí",F52="No",F52="Por confirmar")),NOT(IF(LEN(TRIM(E52&amp;""))=0,TRUE,IF(ISNUMBER(E52),AND(E52&gt;=0,ABS(E52-ROUND(E52,2))&lt;0.00000001),FALSE)))),"Revisamos opciones e importes numéricos, no negativos y con dos decimales.",IF(OR(D52="",D52="Pendiente"),"Falta aclarar cómo se cubre este concepto.",IF(F52&lt;&gt;"Sí","Confirmamos el mismo alcance, cantidad y calidad, incluida la cobertura adicional.",IF(NOT(AND(LEN(TRIM(G52&amp;""))&gt;0,TRIM(G52&amp;"")&lt;&gt;"Pendiente",TRIM(G52&amp;"")&lt;&gt;"Por confirmar",TRIM(G52&amp;"")&lt;&gt;"No consta",TRIM(G52&amp;"")&lt;&gt;"Desconocido",TRIM(G52&amp;"")&lt;&gt;"Sin confirmar",TRIM(G52&amp;"")&lt;&gt;"Por decidir",TRIM(G52&amp;"")&lt;&gt;"Por comprobar")),"Localizamos la inclusión o el coste de cobertura y quién lo asume.",IF(D52="Incluido",IF(M52=0,"Ya está en la base: adicional cero, sin duplicarlo.","Incluido y adicional positivo se contradicen."),IF(M52=0,"Adicional documentado fuera de la base; lo añadimos una vez.","Falta coste de cobertura explícito; vacío no significa cero."))))))))),"Hay una entrada con error. Corregimos el dato antes de cerrar la comprobación.")</f>
      </c>
      <c r="K52" s="40"/>
      <c r="L52" s="40">
        <f>IFERROR(IF(OR(NOT($D$7="Sí"),NOT($F$26="Sí"),$M$26&gt;0,OR(NOT(OR(D52="",D52="Incluido",D52="Excluido",D52="Importe",D52="Pendiente")),NOT(OR(F52="",F52="Sí",F52="No",F52="Por confirmar")),NOT(IF(LEN(TRIM(E52&amp;""))=0,TRUE,IF(ISNUMBER(E52),AND(E52&gt;=0,ABS(E52-ROUND(E52,2))&lt;0.00000001),FALSE)))),AND(ISNUMBER(M52),M52=0)),"",IF(OR(D52="",D52="Pendiente"),"¿Podéis aclarar si incluye "&amp;C26&amp;" ("&amp;E26&amp;" "&amp;D26&amp;")"&amp;" y en qué partida?",IF(F52&lt;&gt;"Sí","¿Podéis igualar el alcance, cantidad y calidad de "&amp;C26&amp;" ("&amp;E26&amp;" "&amp;D26&amp;")"&amp;" e indicar qué cambia y su importe adicional sin IVA?",IF(NOT(AND(LEN(TRIM(G52&amp;""))&gt;0,TRIM(G52&amp;"")&lt;&gt;"Pendiente",TRIM(G52&amp;"")&lt;&gt;"Por confirmar",TRIM(G52&amp;"")&lt;&gt;"No consta",TRIM(G52&amp;"")&lt;&gt;"Desconocido",TRIM(G52&amp;"")&lt;&gt;"Sin confirmar",TRIM(G52&amp;"")&lt;&gt;"Por decidir",TRIM(G52&amp;"")&lt;&gt;"Por comprobar")),"¿Dónde queda recogido "&amp;C26&amp;" ("&amp;E26&amp;" "&amp;D26&amp;")"&amp;" y quién cubre su alcance?",IF(AND(D52&lt;&gt;"Incluido",NOT(ISNUMBER(E52))),"¿Qué importe adicional sin IVA cubre "&amp;C26&amp;" ("&amp;E26&amp;" "&amp;D26&amp;")"&amp;" y quién lo asume?",IF(D52="Incluido","¿El importe de "&amp;C26&amp;" ("&amp;E26&amp;" "&amp;D26&amp;")"&amp;" ya está en la base o va aparte?","")))))),"Aclaramos los datos con error antes de copiar preguntas.")</f>
      </c>
      <c r="M52" s="33">
        <f>IFERROR(IF(NOT($D$7="Sí"),"",IF(OR($F$26="No",AND($F$26="",$M$26=0)),"",IF(NOT($F$26="Sí"),1,IF($M$26&gt;0,2,IF(OR(NOT(OR(D52="",D52="Incluido",D52="Excluido",D52="Importe",D52="Pendiente")),NOT(OR(F52="",F52="Sí",F52="No",F52="Por confirmar")),NOT(IF(LEN(TRIM(E52&amp;""))=0,TRUE,IF(ISNUMBER(E52),AND(E52&gt;=0,ABS(E52-ROUND(E52,2))&lt;0.00000001),FALSE)))),2,IF(OR(D52="",D52="Pendiente"),1,IF(F52&lt;&gt;"Sí",IF(F52="No",2,1),IF(NOT(AND(LEN(TRIM(G52&amp;""))&gt;0,TRIM(G52&amp;"")&lt;&gt;"Pendiente",TRIM(G52&amp;"")&lt;&gt;"Por confirmar",TRIM(G52&amp;"")&lt;&gt;"No consta",TRIM(G52&amp;"")&lt;&gt;"Desconocido",TRIM(G52&amp;"")&lt;&gt;"Sin confirmar",TRIM(G52&amp;"")&lt;&gt;"Por decidir",TRIM(G52&amp;"")&lt;&gt;"Por comprobar")),2,IF(D52="Incluido",IF(OR(LEN(TRIM(E52&amp;""))=0,IF(ISNUMBER(E52),E52=0,FALSE)),0,2),IF(IF(ISNUMBER(E52),AND(E52&gt;=0,ABS(E52-ROUND(E52,2))&lt;0.00000001),FALSE),0,1)))))))))),2)</f>
      </c>
      <c r="N52" s="33" t="n">
        <f>IF(ISNUMBER(M52),IF(M52=0,1,0),0)</f>
        <v>0</v>
      </c>
    </row>
    <row r="53" ht="70" customHeight="1">
      <c r="B53" s="35" t="n">
        <f>B27</f>
        <v>11</v>
      </c>
      <c r="C53" s="40">
        <f>IF(OR($F$27="No",AND($F$27="",$M$27=0)),"",C27)</f>
      </c>
      <c r="D53" s="37"/>
      <c r="E53" s="38"/>
      <c r="F53" s="37"/>
      <c r="G53" s="36"/>
      <c r="H53" s="39">
        <f>IFERROR(IF(AND(ISNUMBER(M53),M53=0),IF(D53="Incluido",0,E53),""),"")</f>
      </c>
      <c r="I53" s="40">
        <f>IF(NOT(ISNUMBER(M53)),"",IF(M53=2,"ROJO",IF(M53=1,"ÁMBAR","VERDE")))</f>
      </c>
      <c r="J53" s="40">
        <f>IFERROR(IF(NOT(ISNUMBER(M53)),"",IF(NOT($F$27="Sí"),"Decidimos si este concepto entra en el alcance común.",IF($M$27&gt;0,"Completamos el concepto común antes de consultar a la subcontrata.",IF(OR(NOT(OR(D53="",D53="Incluido",D53="Excluido",D53="Importe",D53="Pendiente")),NOT(OR(F53="",F53="Sí",F53="No",F53="Por confirmar")),NOT(IF(LEN(TRIM(E53&amp;""))=0,TRUE,IF(ISNUMBER(E53),AND(E53&gt;=0,ABS(E53-ROUND(E53,2))&lt;0.00000001),FALSE)))),"Revisamos opciones e importes numéricos, no negativos y con dos decimales.",IF(OR(D53="",D53="Pendiente"),"Falta aclarar cómo se cubre este concepto.",IF(F53&lt;&gt;"Sí","Confirmamos el mismo alcance, cantidad y calidad, incluida la cobertura adicional.",IF(NOT(AND(LEN(TRIM(G53&amp;""))&gt;0,TRIM(G53&amp;"")&lt;&gt;"Pendiente",TRIM(G53&amp;"")&lt;&gt;"Por confirmar",TRIM(G53&amp;"")&lt;&gt;"No consta",TRIM(G53&amp;"")&lt;&gt;"Desconocido",TRIM(G53&amp;"")&lt;&gt;"Sin confirmar",TRIM(G53&amp;"")&lt;&gt;"Por decidir",TRIM(G53&amp;"")&lt;&gt;"Por comprobar")),"Localizamos la inclusión o el coste de cobertura y quién lo asume.",IF(D53="Incluido",IF(M53=0,"Ya está en la base: adicional cero, sin duplicarlo.","Incluido y adicional positivo se contradicen."),IF(M53=0,"Adicional documentado fuera de la base; lo añadimos una vez.","Falta coste de cobertura explícito; vacío no significa cero."))))))))),"Hay una entrada con error. Corregimos el dato antes de cerrar la comprobación.")</f>
      </c>
      <c r="K53" s="40"/>
      <c r="L53" s="40">
        <f>IFERROR(IF(OR(NOT($D$7="Sí"),NOT($F$27="Sí"),$M$27&gt;0,OR(NOT(OR(D53="",D53="Incluido",D53="Excluido",D53="Importe",D53="Pendiente")),NOT(OR(F53="",F53="Sí",F53="No",F53="Por confirmar")),NOT(IF(LEN(TRIM(E53&amp;""))=0,TRUE,IF(ISNUMBER(E53),AND(E53&gt;=0,ABS(E53-ROUND(E53,2))&lt;0.00000001),FALSE)))),AND(ISNUMBER(M53),M53=0)),"",IF(OR(D53="",D53="Pendiente"),"¿Podéis aclarar si incluye "&amp;C27&amp;" ("&amp;E27&amp;" "&amp;D27&amp;")"&amp;" y en qué partida?",IF(F53&lt;&gt;"Sí","¿Podéis igualar el alcance, cantidad y calidad de "&amp;C27&amp;" ("&amp;E27&amp;" "&amp;D27&amp;")"&amp;" e indicar qué cambia y su importe adicional sin IVA?",IF(NOT(AND(LEN(TRIM(G53&amp;""))&gt;0,TRIM(G53&amp;"")&lt;&gt;"Pendiente",TRIM(G53&amp;"")&lt;&gt;"Por confirmar",TRIM(G53&amp;"")&lt;&gt;"No consta",TRIM(G53&amp;"")&lt;&gt;"Desconocido",TRIM(G53&amp;"")&lt;&gt;"Sin confirmar",TRIM(G53&amp;"")&lt;&gt;"Por decidir",TRIM(G53&amp;"")&lt;&gt;"Por comprobar")),"¿Dónde queda recogido "&amp;C27&amp;" ("&amp;E27&amp;" "&amp;D27&amp;")"&amp;" y quién cubre su alcance?",IF(AND(D53&lt;&gt;"Incluido",NOT(ISNUMBER(E53))),"¿Qué importe adicional sin IVA cubre "&amp;C27&amp;" ("&amp;E27&amp;" "&amp;D27&amp;")"&amp;" y quién lo asume?",IF(D53="Incluido","¿El importe de "&amp;C27&amp;" ("&amp;E27&amp;" "&amp;D27&amp;")"&amp;" ya está en la base o va aparte?","")))))),"Aclaramos los datos con error antes de copiar preguntas.")</f>
      </c>
      <c r="M53" s="33">
        <f>IFERROR(IF(NOT($D$7="Sí"),"",IF(OR($F$27="No",AND($F$27="",$M$27=0)),"",IF(NOT($F$27="Sí"),1,IF($M$27&gt;0,2,IF(OR(NOT(OR(D53="",D53="Incluido",D53="Excluido",D53="Importe",D53="Pendiente")),NOT(OR(F53="",F53="Sí",F53="No",F53="Por confirmar")),NOT(IF(LEN(TRIM(E53&amp;""))=0,TRUE,IF(ISNUMBER(E53),AND(E53&gt;=0,ABS(E53-ROUND(E53,2))&lt;0.00000001),FALSE)))),2,IF(OR(D53="",D53="Pendiente"),1,IF(F53&lt;&gt;"Sí",IF(F53="No",2,1),IF(NOT(AND(LEN(TRIM(G53&amp;""))&gt;0,TRIM(G53&amp;"")&lt;&gt;"Pendiente",TRIM(G53&amp;"")&lt;&gt;"Por confirmar",TRIM(G53&amp;"")&lt;&gt;"No consta",TRIM(G53&amp;"")&lt;&gt;"Desconocido",TRIM(G53&amp;"")&lt;&gt;"Sin confirmar",TRIM(G53&amp;"")&lt;&gt;"Por decidir",TRIM(G53&amp;"")&lt;&gt;"Por comprobar")),2,IF(D53="Incluido",IF(OR(LEN(TRIM(E53&amp;""))=0,IF(ISNUMBER(E53),E53=0,FALSE)),0,2),IF(IF(ISNUMBER(E53),AND(E53&gt;=0,ABS(E53-ROUND(E53,2))&lt;0.00000001),FALSE),0,1)))))))))),2)</f>
      </c>
      <c r="N53" s="33" t="n">
        <f>IF(ISNUMBER(M53),IF(M53=0,1,0),0)</f>
        <v>0</v>
      </c>
    </row>
    <row r="54" ht="70" customHeight="1">
      <c r="B54" s="35" t="n">
        <f>B28</f>
        <v>12</v>
      </c>
      <c r="C54" s="40">
        <f>IF(OR($F$28="No",AND($F$28="",$M$28=0)),"",C28)</f>
      </c>
      <c r="D54" s="37"/>
      <c r="E54" s="38"/>
      <c r="F54" s="37"/>
      <c r="G54" s="36"/>
      <c r="H54" s="39">
        <f>IFERROR(IF(AND(ISNUMBER(M54),M54=0),IF(D54="Incluido",0,E54),""),"")</f>
      </c>
      <c r="I54" s="40">
        <f>IF(NOT(ISNUMBER(M54)),"",IF(M54=2,"ROJO",IF(M54=1,"ÁMBAR","VERDE")))</f>
      </c>
      <c r="J54" s="40">
        <f>IFERROR(IF(NOT(ISNUMBER(M54)),"",IF(NOT($F$28="Sí"),"Decidimos si este concepto entra en el alcance común.",IF($M$28&gt;0,"Completamos el concepto común antes de consultar a la subcontrata.",IF(OR(NOT(OR(D54="",D54="Incluido",D54="Excluido",D54="Importe",D54="Pendiente")),NOT(OR(F54="",F54="Sí",F54="No",F54="Por confirmar")),NOT(IF(LEN(TRIM(E54&amp;""))=0,TRUE,IF(ISNUMBER(E54),AND(E54&gt;=0,ABS(E54-ROUND(E54,2))&lt;0.00000001),FALSE)))),"Revisamos opciones e importes numéricos, no negativos y con dos decimales.",IF(OR(D54="",D54="Pendiente"),"Falta aclarar cómo se cubre este concepto.",IF(F54&lt;&gt;"Sí","Confirmamos el mismo alcance, cantidad y calidad, incluida la cobertura adicional.",IF(NOT(AND(LEN(TRIM(G54&amp;""))&gt;0,TRIM(G54&amp;"")&lt;&gt;"Pendiente",TRIM(G54&amp;"")&lt;&gt;"Por confirmar",TRIM(G54&amp;"")&lt;&gt;"No consta",TRIM(G54&amp;"")&lt;&gt;"Desconocido",TRIM(G54&amp;"")&lt;&gt;"Sin confirmar",TRIM(G54&amp;"")&lt;&gt;"Por decidir",TRIM(G54&amp;"")&lt;&gt;"Por comprobar")),"Localizamos la inclusión o el coste de cobertura y quién lo asume.",IF(D54="Incluido",IF(M54=0,"Ya está en la base: adicional cero, sin duplicarlo.","Incluido y adicional positivo se contradicen."),IF(M54=0,"Adicional documentado fuera de la base; lo añadimos una vez.","Falta coste de cobertura explícito; vacío no significa cero."))))))))),"Hay una entrada con error. Corregimos el dato antes de cerrar la comprobación.")</f>
      </c>
      <c r="K54" s="40"/>
      <c r="L54" s="40">
        <f>IFERROR(IF(OR(NOT($D$7="Sí"),NOT($F$28="Sí"),$M$28&gt;0,OR(NOT(OR(D54="",D54="Incluido",D54="Excluido",D54="Importe",D54="Pendiente")),NOT(OR(F54="",F54="Sí",F54="No",F54="Por confirmar")),NOT(IF(LEN(TRIM(E54&amp;""))=0,TRUE,IF(ISNUMBER(E54),AND(E54&gt;=0,ABS(E54-ROUND(E54,2))&lt;0.00000001),FALSE)))),AND(ISNUMBER(M54),M54=0)),"",IF(OR(D54="",D54="Pendiente"),"¿Podéis aclarar si incluye "&amp;C28&amp;" ("&amp;E28&amp;" "&amp;D28&amp;")"&amp;" y en qué partida?",IF(F54&lt;&gt;"Sí","¿Podéis igualar el alcance, cantidad y calidad de "&amp;C28&amp;" ("&amp;E28&amp;" "&amp;D28&amp;")"&amp;" e indicar qué cambia y su importe adicional sin IVA?",IF(NOT(AND(LEN(TRIM(G54&amp;""))&gt;0,TRIM(G54&amp;"")&lt;&gt;"Pendiente",TRIM(G54&amp;"")&lt;&gt;"Por confirmar",TRIM(G54&amp;"")&lt;&gt;"No consta",TRIM(G54&amp;"")&lt;&gt;"Desconocido",TRIM(G54&amp;"")&lt;&gt;"Sin confirmar",TRIM(G54&amp;"")&lt;&gt;"Por decidir",TRIM(G54&amp;"")&lt;&gt;"Por comprobar")),"¿Dónde queda recogido "&amp;C28&amp;" ("&amp;E28&amp;" "&amp;D28&amp;")"&amp;" y quién cubre su alcance?",IF(AND(D54&lt;&gt;"Incluido",NOT(ISNUMBER(E54))),"¿Qué importe adicional sin IVA cubre "&amp;C28&amp;" ("&amp;E28&amp;" "&amp;D28&amp;")"&amp;" y quién lo asume?",IF(D54="Incluido","¿El importe de "&amp;C28&amp;" ("&amp;E28&amp;" "&amp;D28&amp;")"&amp;" ya está en la base o va aparte?","")))))),"Aclaramos los datos con error antes de copiar preguntas.")</f>
      </c>
      <c r="M54" s="33">
        <f>IFERROR(IF(NOT($D$7="Sí"),"",IF(OR($F$28="No",AND($F$28="",$M$28=0)),"",IF(NOT($F$28="Sí"),1,IF($M$28&gt;0,2,IF(OR(NOT(OR(D54="",D54="Incluido",D54="Excluido",D54="Importe",D54="Pendiente")),NOT(OR(F54="",F54="Sí",F54="No",F54="Por confirmar")),NOT(IF(LEN(TRIM(E54&amp;""))=0,TRUE,IF(ISNUMBER(E54),AND(E54&gt;=0,ABS(E54-ROUND(E54,2))&lt;0.00000001),FALSE)))),2,IF(OR(D54="",D54="Pendiente"),1,IF(F54&lt;&gt;"Sí",IF(F54="No",2,1),IF(NOT(AND(LEN(TRIM(G54&amp;""))&gt;0,TRIM(G54&amp;"")&lt;&gt;"Pendiente",TRIM(G54&amp;"")&lt;&gt;"Por confirmar",TRIM(G54&amp;"")&lt;&gt;"No consta",TRIM(G54&amp;"")&lt;&gt;"Desconocido",TRIM(G54&amp;"")&lt;&gt;"Sin confirmar",TRIM(G54&amp;"")&lt;&gt;"Por decidir",TRIM(G54&amp;"")&lt;&gt;"Por comprobar")),2,IF(D54="Incluido",IF(OR(LEN(TRIM(E54&amp;""))=0,IF(ISNUMBER(E54),E54=0,FALSE)),0,2),IF(IF(ISNUMBER(E54),AND(E54&gt;=0,ABS(E54-ROUND(E54,2))&lt;0.00000001),FALSE),0,1)))))))))),2)</f>
      </c>
      <c r="N54" s="33" t="n">
        <f>IF(ISNUMBER(M54),IF(M54=0,1,0),0)</f>
        <v>0</v>
      </c>
    </row>
    <row r="55" ht="70" customHeight="1">
      <c r="B55" s="35" t="n">
        <f>B29</f>
        <v>13</v>
      </c>
      <c r="C55" s="40">
        <f>IF(OR($F$29="No",AND($F$29="",$M$29=0)),"",C29)</f>
      </c>
      <c r="D55" s="37"/>
      <c r="E55" s="38"/>
      <c r="F55" s="37"/>
      <c r="G55" s="36"/>
      <c r="H55" s="39">
        <f>IFERROR(IF(AND(ISNUMBER(M55),M55=0),IF(D55="Incluido",0,E55),""),"")</f>
      </c>
      <c r="I55" s="40">
        <f>IF(NOT(ISNUMBER(M55)),"",IF(M55=2,"ROJO",IF(M55=1,"ÁMBAR","VERDE")))</f>
      </c>
      <c r="J55" s="40">
        <f>IFERROR(IF(NOT(ISNUMBER(M55)),"",IF(NOT($F$29="Sí"),"Decidimos si este concepto entra en el alcance común.",IF($M$29&gt;0,"Completamos el concepto común antes de consultar a la subcontrata.",IF(OR(NOT(OR(D55="",D55="Incluido",D55="Excluido",D55="Importe",D55="Pendiente")),NOT(OR(F55="",F55="Sí",F55="No",F55="Por confirmar")),NOT(IF(LEN(TRIM(E55&amp;""))=0,TRUE,IF(ISNUMBER(E55),AND(E55&gt;=0,ABS(E55-ROUND(E55,2))&lt;0.00000001),FALSE)))),"Revisamos opciones e importes numéricos, no negativos y con dos decimales.",IF(OR(D55="",D55="Pendiente"),"Falta aclarar cómo se cubre este concepto.",IF(F55&lt;&gt;"Sí","Confirmamos el mismo alcance, cantidad y calidad, incluida la cobertura adicional.",IF(NOT(AND(LEN(TRIM(G55&amp;""))&gt;0,TRIM(G55&amp;"")&lt;&gt;"Pendiente",TRIM(G55&amp;"")&lt;&gt;"Por confirmar",TRIM(G55&amp;"")&lt;&gt;"No consta",TRIM(G55&amp;"")&lt;&gt;"Desconocido",TRIM(G55&amp;"")&lt;&gt;"Sin confirmar",TRIM(G55&amp;"")&lt;&gt;"Por decidir",TRIM(G55&amp;"")&lt;&gt;"Por comprobar")),"Localizamos la inclusión o el coste de cobertura y quién lo asume.",IF(D55="Incluido",IF(M55=0,"Ya está en la base: adicional cero, sin duplicarlo.","Incluido y adicional positivo se contradicen."),IF(M55=0,"Adicional documentado fuera de la base; lo añadimos una vez.","Falta coste de cobertura explícito; vacío no significa cero."))))))))),"Hay una entrada con error. Corregimos el dato antes de cerrar la comprobación.")</f>
      </c>
      <c r="K55" s="40"/>
      <c r="L55" s="40">
        <f>IFERROR(IF(OR(NOT($D$7="Sí"),NOT($F$29="Sí"),$M$29&gt;0,OR(NOT(OR(D55="",D55="Incluido",D55="Excluido",D55="Importe",D55="Pendiente")),NOT(OR(F55="",F55="Sí",F55="No",F55="Por confirmar")),NOT(IF(LEN(TRIM(E55&amp;""))=0,TRUE,IF(ISNUMBER(E55),AND(E55&gt;=0,ABS(E55-ROUND(E55,2))&lt;0.00000001),FALSE)))),AND(ISNUMBER(M55),M55=0)),"",IF(OR(D55="",D55="Pendiente"),"¿Podéis aclarar si incluye "&amp;C29&amp;" ("&amp;E29&amp;" "&amp;D29&amp;")"&amp;" y en qué partida?",IF(F55&lt;&gt;"Sí","¿Podéis igualar el alcance, cantidad y calidad de "&amp;C29&amp;" ("&amp;E29&amp;" "&amp;D29&amp;")"&amp;" e indicar qué cambia y su importe adicional sin IVA?",IF(NOT(AND(LEN(TRIM(G55&amp;""))&gt;0,TRIM(G55&amp;"")&lt;&gt;"Pendiente",TRIM(G55&amp;"")&lt;&gt;"Por confirmar",TRIM(G55&amp;"")&lt;&gt;"No consta",TRIM(G55&amp;"")&lt;&gt;"Desconocido",TRIM(G55&amp;"")&lt;&gt;"Sin confirmar",TRIM(G55&amp;"")&lt;&gt;"Por decidir",TRIM(G55&amp;"")&lt;&gt;"Por comprobar")),"¿Dónde queda recogido "&amp;C29&amp;" ("&amp;E29&amp;" "&amp;D29&amp;")"&amp;" y quién cubre su alcance?",IF(AND(D55&lt;&gt;"Incluido",NOT(ISNUMBER(E55))),"¿Qué importe adicional sin IVA cubre "&amp;C29&amp;" ("&amp;E29&amp;" "&amp;D29&amp;")"&amp;" y quién lo asume?",IF(D55="Incluido","¿El importe de "&amp;C29&amp;" ("&amp;E29&amp;" "&amp;D29&amp;")"&amp;" ya está en la base o va aparte?","")))))),"Aclaramos los datos con error antes de copiar preguntas.")</f>
      </c>
      <c r="M55" s="33">
        <f>IFERROR(IF(NOT($D$7="Sí"),"",IF(OR($F$29="No",AND($F$29="",$M$29=0)),"",IF(NOT($F$29="Sí"),1,IF($M$29&gt;0,2,IF(OR(NOT(OR(D55="",D55="Incluido",D55="Excluido",D55="Importe",D55="Pendiente")),NOT(OR(F55="",F55="Sí",F55="No",F55="Por confirmar")),NOT(IF(LEN(TRIM(E55&amp;""))=0,TRUE,IF(ISNUMBER(E55),AND(E55&gt;=0,ABS(E55-ROUND(E55,2))&lt;0.00000001),FALSE)))),2,IF(OR(D55="",D55="Pendiente"),1,IF(F55&lt;&gt;"Sí",IF(F55="No",2,1),IF(NOT(AND(LEN(TRIM(G55&amp;""))&gt;0,TRIM(G55&amp;"")&lt;&gt;"Pendiente",TRIM(G55&amp;"")&lt;&gt;"Por confirmar",TRIM(G55&amp;"")&lt;&gt;"No consta",TRIM(G55&amp;"")&lt;&gt;"Desconocido",TRIM(G55&amp;"")&lt;&gt;"Sin confirmar",TRIM(G55&amp;"")&lt;&gt;"Por decidir",TRIM(G55&amp;"")&lt;&gt;"Por comprobar")),2,IF(D55="Incluido",IF(OR(LEN(TRIM(E55&amp;""))=0,IF(ISNUMBER(E55),E55=0,FALSE)),0,2),IF(IF(ISNUMBER(E55),AND(E55&gt;=0,ABS(E55-ROUND(E55,2))&lt;0.00000001),FALSE),0,1)))))))))),2)</f>
      </c>
      <c r="N55" s="33" t="n">
        <f>IF(ISNUMBER(M55),IF(M55=0,1,0),0)</f>
        <v>0</v>
      </c>
    </row>
    <row r="56" ht="70" customHeight="1">
      <c r="B56" s="35" t="n">
        <f>B30</f>
        <v>14</v>
      </c>
      <c r="C56" s="40">
        <f>IF(OR($F$30="No",AND($F$30="",$M$30=0)),"",C30)</f>
      </c>
      <c r="D56" s="37"/>
      <c r="E56" s="38"/>
      <c r="F56" s="37"/>
      <c r="G56" s="36"/>
      <c r="H56" s="39">
        <f>IFERROR(IF(AND(ISNUMBER(M56),M56=0),IF(D56="Incluido",0,E56),""),"")</f>
      </c>
      <c r="I56" s="40">
        <f>IF(NOT(ISNUMBER(M56)),"",IF(M56=2,"ROJO",IF(M56=1,"ÁMBAR","VERDE")))</f>
      </c>
      <c r="J56" s="40">
        <f>IFERROR(IF(NOT(ISNUMBER(M56)),"",IF(NOT($F$30="Sí"),"Decidimos si este concepto entra en el alcance común.",IF($M$30&gt;0,"Completamos el concepto común antes de consultar a la subcontrata.",IF(OR(NOT(OR(D56="",D56="Incluido",D56="Excluido",D56="Importe",D56="Pendiente")),NOT(OR(F56="",F56="Sí",F56="No",F56="Por confirmar")),NOT(IF(LEN(TRIM(E56&amp;""))=0,TRUE,IF(ISNUMBER(E56),AND(E56&gt;=0,ABS(E56-ROUND(E56,2))&lt;0.00000001),FALSE)))),"Revisamos opciones e importes numéricos, no negativos y con dos decimales.",IF(OR(D56="",D56="Pendiente"),"Falta aclarar cómo se cubre este concepto.",IF(F56&lt;&gt;"Sí","Confirmamos el mismo alcance, cantidad y calidad, incluida la cobertura adicional.",IF(NOT(AND(LEN(TRIM(G56&amp;""))&gt;0,TRIM(G56&amp;"")&lt;&gt;"Pendiente",TRIM(G56&amp;"")&lt;&gt;"Por confirmar",TRIM(G56&amp;"")&lt;&gt;"No consta",TRIM(G56&amp;"")&lt;&gt;"Desconocido",TRIM(G56&amp;"")&lt;&gt;"Sin confirmar",TRIM(G56&amp;"")&lt;&gt;"Por decidir",TRIM(G56&amp;"")&lt;&gt;"Por comprobar")),"Localizamos la inclusión o el coste de cobertura y quién lo asume.",IF(D56="Incluido",IF(M56=0,"Ya está en la base: adicional cero, sin duplicarlo.","Incluido y adicional positivo se contradicen."),IF(M56=0,"Adicional documentado fuera de la base; lo añadimos una vez.","Falta coste de cobertura explícito; vacío no significa cero."))))))))),"Hay una entrada con error. Corregimos el dato antes de cerrar la comprobación.")</f>
      </c>
      <c r="K56" s="40"/>
      <c r="L56" s="40">
        <f>IFERROR(IF(OR(NOT($D$7="Sí"),NOT($F$30="Sí"),$M$30&gt;0,OR(NOT(OR(D56="",D56="Incluido",D56="Excluido",D56="Importe",D56="Pendiente")),NOT(OR(F56="",F56="Sí",F56="No",F56="Por confirmar")),NOT(IF(LEN(TRIM(E56&amp;""))=0,TRUE,IF(ISNUMBER(E56),AND(E56&gt;=0,ABS(E56-ROUND(E56,2))&lt;0.00000001),FALSE)))),AND(ISNUMBER(M56),M56=0)),"",IF(OR(D56="",D56="Pendiente"),"¿Podéis aclarar si incluye "&amp;C30&amp;" ("&amp;E30&amp;" "&amp;D30&amp;")"&amp;" y en qué partida?",IF(F56&lt;&gt;"Sí","¿Podéis igualar el alcance, cantidad y calidad de "&amp;C30&amp;" ("&amp;E30&amp;" "&amp;D30&amp;")"&amp;" e indicar qué cambia y su importe adicional sin IVA?",IF(NOT(AND(LEN(TRIM(G56&amp;""))&gt;0,TRIM(G56&amp;"")&lt;&gt;"Pendiente",TRIM(G56&amp;"")&lt;&gt;"Por confirmar",TRIM(G56&amp;"")&lt;&gt;"No consta",TRIM(G56&amp;"")&lt;&gt;"Desconocido",TRIM(G56&amp;"")&lt;&gt;"Sin confirmar",TRIM(G56&amp;"")&lt;&gt;"Por decidir",TRIM(G56&amp;"")&lt;&gt;"Por comprobar")),"¿Dónde queda recogido "&amp;C30&amp;" ("&amp;E30&amp;" "&amp;D30&amp;")"&amp;" y quién cubre su alcance?",IF(AND(D56&lt;&gt;"Incluido",NOT(ISNUMBER(E56))),"¿Qué importe adicional sin IVA cubre "&amp;C30&amp;" ("&amp;E30&amp;" "&amp;D30&amp;")"&amp;" y quién lo asume?",IF(D56="Incluido","¿El importe de "&amp;C30&amp;" ("&amp;E30&amp;" "&amp;D30&amp;")"&amp;" ya está en la base o va aparte?","")))))),"Aclaramos los datos con error antes de copiar preguntas.")</f>
      </c>
      <c r="M56" s="33">
        <f>IFERROR(IF(NOT($D$7="Sí"),"",IF(OR($F$30="No",AND($F$30="",$M$30=0)),"",IF(NOT($F$30="Sí"),1,IF($M$30&gt;0,2,IF(OR(NOT(OR(D56="",D56="Incluido",D56="Excluido",D56="Importe",D56="Pendiente")),NOT(OR(F56="",F56="Sí",F56="No",F56="Por confirmar")),NOT(IF(LEN(TRIM(E56&amp;""))=0,TRUE,IF(ISNUMBER(E56),AND(E56&gt;=0,ABS(E56-ROUND(E56,2))&lt;0.00000001),FALSE)))),2,IF(OR(D56="",D56="Pendiente"),1,IF(F56&lt;&gt;"Sí",IF(F56="No",2,1),IF(NOT(AND(LEN(TRIM(G56&amp;""))&gt;0,TRIM(G56&amp;"")&lt;&gt;"Pendiente",TRIM(G56&amp;"")&lt;&gt;"Por confirmar",TRIM(G56&amp;"")&lt;&gt;"No consta",TRIM(G56&amp;"")&lt;&gt;"Desconocido",TRIM(G56&amp;"")&lt;&gt;"Sin confirmar",TRIM(G56&amp;"")&lt;&gt;"Por decidir",TRIM(G56&amp;"")&lt;&gt;"Por comprobar")),2,IF(D56="Incluido",IF(OR(LEN(TRIM(E56&amp;""))=0,IF(ISNUMBER(E56),E56=0,FALSE)),0,2),IF(IF(ISNUMBER(E56),AND(E56&gt;=0,ABS(E56-ROUND(E56,2))&lt;0.00000001),FALSE),0,1)))))))))),2)</f>
      </c>
      <c r="N56" s="33" t="n">
        <f>IF(ISNUMBER(M56),IF(M56=0,1,0),0)</f>
        <v>0</v>
      </c>
    </row>
    <row r="57" ht="70" customHeight="1">
      <c r="B57" s="35" t="n">
        <f>B31</f>
        <v>15</v>
      </c>
      <c r="C57" s="40">
        <f>IF(OR($F$31="No",AND($F$31="",$M$31=0)),"",C31)</f>
      </c>
      <c r="D57" s="37"/>
      <c r="E57" s="38"/>
      <c r="F57" s="37"/>
      <c r="G57" s="36"/>
      <c r="H57" s="39">
        <f>IFERROR(IF(AND(ISNUMBER(M57),M57=0),IF(D57="Incluido",0,E57),""),"")</f>
      </c>
      <c r="I57" s="40">
        <f>IF(NOT(ISNUMBER(M57)),"",IF(M57=2,"ROJO",IF(M57=1,"ÁMBAR","VERDE")))</f>
      </c>
      <c r="J57" s="40">
        <f>IFERROR(IF(NOT(ISNUMBER(M57)),"",IF(NOT($F$31="Sí"),"Decidimos si este concepto entra en el alcance común.",IF($M$31&gt;0,"Completamos el concepto común antes de consultar a la subcontrata.",IF(OR(NOT(OR(D57="",D57="Incluido",D57="Excluido",D57="Importe",D57="Pendiente")),NOT(OR(F57="",F57="Sí",F57="No",F57="Por confirmar")),NOT(IF(LEN(TRIM(E57&amp;""))=0,TRUE,IF(ISNUMBER(E57),AND(E57&gt;=0,ABS(E57-ROUND(E57,2))&lt;0.00000001),FALSE)))),"Revisamos opciones e importes numéricos, no negativos y con dos decimales.",IF(OR(D57="",D57="Pendiente"),"Falta aclarar cómo se cubre este concepto.",IF(F57&lt;&gt;"Sí","Confirmamos el mismo alcance, cantidad y calidad, incluida la cobertura adicional.",IF(NOT(AND(LEN(TRIM(G57&amp;""))&gt;0,TRIM(G57&amp;"")&lt;&gt;"Pendiente",TRIM(G57&amp;"")&lt;&gt;"Por confirmar",TRIM(G57&amp;"")&lt;&gt;"No consta",TRIM(G57&amp;"")&lt;&gt;"Desconocido",TRIM(G57&amp;"")&lt;&gt;"Sin confirmar",TRIM(G57&amp;"")&lt;&gt;"Por decidir",TRIM(G57&amp;"")&lt;&gt;"Por comprobar")),"Localizamos la inclusión o el coste de cobertura y quién lo asume.",IF(D57="Incluido",IF(M57=0,"Ya está en la base: adicional cero, sin duplicarlo.","Incluido y adicional positivo se contradicen."),IF(M57=0,"Adicional documentado fuera de la base; lo añadimos una vez.","Falta coste de cobertura explícito; vacío no significa cero."))))))))),"Hay una entrada con error. Corregimos el dato antes de cerrar la comprobación.")</f>
      </c>
      <c r="K57" s="40"/>
      <c r="L57" s="40">
        <f>IFERROR(IF(OR(NOT($D$7="Sí"),NOT($F$31="Sí"),$M$31&gt;0,OR(NOT(OR(D57="",D57="Incluido",D57="Excluido",D57="Importe",D57="Pendiente")),NOT(OR(F57="",F57="Sí",F57="No",F57="Por confirmar")),NOT(IF(LEN(TRIM(E57&amp;""))=0,TRUE,IF(ISNUMBER(E57),AND(E57&gt;=0,ABS(E57-ROUND(E57,2))&lt;0.00000001),FALSE)))),AND(ISNUMBER(M57),M57=0)),"",IF(OR(D57="",D57="Pendiente"),"¿Podéis aclarar si incluye "&amp;C31&amp;" ("&amp;E31&amp;" "&amp;D31&amp;")"&amp;" y en qué partida?",IF(F57&lt;&gt;"Sí","¿Podéis igualar el alcance, cantidad y calidad de "&amp;C31&amp;" ("&amp;E31&amp;" "&amp;D31&amp;")"&amp;" e indicar qué cambia y su importe adicional sin IVA?",IF(NOT(AND(LEN(TRIM(G57&amp;""))&gt;0,TRIM(G57&amp;"")&lt;&gt;"Pendiente",TRIM(G57&amp;"")&lt;&gt;"Por confirmar",TRIM(G57&amp;"")&lt;&gt;"No consta",TRIM(G57&amp;"")&lt;&gt;"Desconocido",TRIM(G57&amp;"")&lt;&gt;"Sin confirmar",TRIM(G57&amp;"")&lt;&gt;"Por decidir",TRIM(G57&amp;"")&lt;&gt;"Por comprobar")),"¿Dónde queda recogido "&amp;C31&amp;" ("&amp;E31&amp;" "&amp;D31&amp;")"&amp;" y quién cubre su alcance?",IF(AND(D57&lt;&gt;"Incluido",NOT(ISNUMBER(E57))),"¿Qué importe adicional sin IVA cubre "&amp;C31&amp;" ("&amp;E31&amp;" "&amp;D31&amp;")"&amp;" y quién lo asume?",IF(D57="Incluido","¿El importe de "&amp;C31&amp;" ("&amp;E31&amp;" "&amp;D31&amp;")"&amp;" ya está en la base o va aparte?","")))))),"Aclaramos los datos con error antes de copiar preguntas.")</f>
      </c>
      <c r="M57" s="33">
        <f>IFERROR(IF(NOT($D$7="Sí"),"",IF(OR($F$31="No",AND($F$31="",$M$31=0)),"",IF(NOT($F$31="Sí"),1,IF($M$31&gt;0,2,IF(OR(NOT(OR(D57="",D57="Incluido",D57="Excluido",D57="Importe",D57="Pendiente")),NOT(OR(F57="",F57="Sí",F57="No",F57="Por confirmar")),NOT(IF(LEN(TRIM(E57&amp;""))=0,TRUE,IF(ISNUMBER(E57),AND(E57&gt;=0,ABS(E57-ROUND(E57,2))&lt;0.00000001),FALSE)))),2,IF(OR(D57="",D57="Pendiente"),1,IF(F57&lt;&gt;"Sí",IF(F57="No",2,1),IF(NOT(AND(LEN(TRIM(G57&amp;""))&gt;0,TRIM(G57&amp;"")&lt;&gt;"Pendiente",TRIM(G57&amp;"")&lt;&gt;"Por confirmar",TRIM(G57&amp;"")&lt;&gt;"No consta",TRIM(G57&amp;"")&lt;&gt;"Desconocido",TRIM(G57&amp;"")&lt;&gt;"Sin confirmar",TRIM(G57&amp;"")&lt;&gt;"Por decidir",TRIM(G57&amp;"")&lt;&gt;"Por comprobar")),2,IF(D57="Incluido",IF(OR(LEN(TRIM(E57&amp;""))=0,IF(ISNUMBER(E57),E57=0,FALSE)),0,2),IF(IF(ISNUMBER(E57),AND(E57&gt;=0,ABS(E57-ROUND(E57,2))&lt;0.00000001),FALSE),0,1)))))))))),2)</f>
      </c>
      <c r="N57" s="33" t="n">
        <f>IF(ISNUMBER(M57),IF(M57=0,1,0),0)</f>
        <v>0</v>
      </c>
    </row>
    <row r="58" ht="70" customHeight="1">
      <c r="B58" s="35" t="n">
        <f>B32</f>
        <v>16</v>
      </c>
      <c r="C58" s="40">
        <f>IF(OR($F$32="No",AND($F$32="",$M$32=0)),"",C32)</f>
      </c>
      <c r="D58" s="37"/>
      <c r="E58" s="38"/>
      <c r="F58" s="37"/>
      <c r="G58" s="36"/>
      <c r="H58" s="39">
        <f>IFERROR(IF(AND(ISNUMBER(M58),M58=0),IF(D58="Incluido",0,E58),""),"")</f>
      </c>
      <c r="I58" s="40">
        <f>IF(NOT(ISNUMBER(M58)),"",IF(M58=2,"ROJO",IF(M58=1,"ÁMBAR","VERDE")))</f>
      </c>
      <c r="J58" s="40">
        <f>IFERROR(IF(NOT(ISNUMBER(M58)),"",IF(NOT($F$32="Sí"),"Decidimos si este concepto entra en el alcance común.",IF($M$32&gt;0,"Completamos el concepto común antes de consultar a la subcontrata.",IF(OR(NOT(OR(D58="",D58="Incluido",D58="Excluido",D58="Importe",D58="Pendiente")),NOT(OR(F58="",F58="Sí",F58="No",F58="Por confirmar")),NOT(IF(LEN(TRIM(E58&amp;""))=0,TRUE,IF(ISNUMBER(E58),AND(E58&gt;=0,ABS(E58-ROUND(E58,2))&lt;0.00000001),FALSE)))),"Revisamos opciones e importes numéricos, no negativos y con dos decimales.",IF(OR(D58="",D58="Pendiente"),"Falta aclarar cómo se cubre este concepto.",IF(F58&lt;&gt;"Sí","Confirmamos el mismo alcance, cantidad y calidad, incluida la cobertura adicional.",IF(NOT(AND(LEN(TRIM(G58&amp;""))&gt;0,TRIM(G58&amp;"")&lt;&gt;"Pendiente",TRIM(G58&amp;"")&lt;&gt;"Por confirmar",TRIM(G58&amp;"")&lt;&gt;"No consta",TRIM(G58&amp;"")&lt;&gt;"Desconocido",TRIM(G58&amp;"")&lt;&gt;"Sin confirmar",TRIM(G58&amp;"")&lt;&gt;"Por decidir",TRIM(G58&amp;"")&lt;&gt;"Por comprobar")),"Localizamos la inclusión o el coste de cobertura y quién lo asume.",IF(D58="Incluido",IF(M58=0,"Ya está en la base: adicional cero, sin duplicarlo.","Incluido y adicional positivo se contradicen."),IF(M58=0,"Adicional documentado fuera de la base; lo añadimos una vez.","Falta coste de cobertura explícito; vacío no significa cero."))))))))),"Hay una entrada con error. Corregimos el dato antes de cerrar la comprobación.")</f>
      </c>
      <c r="K58" s="40"/>
      <c r="L58" s="40">
        <f>IFERROR(IF(OR(NOT($D$7="Sí"),NOT($F$32="Sí"),$M$32&gt;0,OR(NOT(OR(D58="",D58="Incluido",D58="Excluido",D58="Importe",D58="Pendiente")),NOT(OR(F58="",F58="Sí",F58="No",F58="Por confirmar")),NOT(IF(LEN(TRIM(E58&amp;""))=0,TRUE,IF(ISNUMBER(E58),AND(E58&gt;=0,ABS(E58-ROUND(E58,2))&lt;0.00000001),FALSE)))),AND(ISNUMBER(M58),M58=0)),"",IF(OR(D58="",D58="Pendiente"),"¿Podéis aclarar si incluye "&amp;C32&amp;" ("&amp;E32&amp;" "&amp;D32&amp;")"&amp;" y en qué partida?",IF(F58&lt;&gt;"Sí","¿Podéis igualar el alcance, cantidad y calidad de "&amp;C32&amp;" ("&amp;E32&amp;" "&amp;D32&amp;")"&amp;" e indicar qué cambia y su importe adicional sin IVA?",IF(NOT(AND(LEN(TRIM(G58&amp;""))&gt;0,TRIM(G58&amp;"")&lt;&gt;"Pendiente",TRIM(G58&amp;"")&lt;&gt;"Por confirmar",TRIM(G58&amp;"")&lt;&gt;"No consta",TRIM(G58&amp;"")&lt;&gt;"Desconocido",TRIM(G58&amp;"")&lt;&gt;"Sin confirmar",TRIM(G58&amp;"")&lt;&gt;"Por decidir",TRIM(G58&amp;"")&lt;&gt;"Por comprobar")),"¿Dónde queda recogido "&amp;C32&amp;" ("&amp;E32&amp;" "&amp;D32&amp;")"&amp;" y quién cubre su alcance?",IF(AND(D58&lt;&gt;"Incluido",NOT(ISNUMBER(E58))),"¿Qué importe adicional sin IVA cubre "&amp;C32&amp;" ("&amp;E32&amp;" "&amp;D32&amp;")"&amp;" y quién lo asume?",IF(D58="Incluido","¿El importe de "&amp;C32&amp;" ("&amp;E32&amp;" "&amp;D32&amp;")"&amp;" ya está en la base o va aparte?","")))))),"Aclaramos los datos con error antes de copiar preguntas.")</f>
      </c>
      <c r="M58" s="33">
        <f>IFERROR(IF(NOT($D$7="Sí"),"",IF(OR($F$32="No",AND($F$32="",$M$32=0)),"",IF(NOT($F$32="Sí"),1,IF($M$32&gt;0,2,IF(OR(NOT(OR(D58="",D58="Incluido",D58="Excluido",D58="Importe",D58="Pendiente")),NOT(OR(F58="",F58="Sí",F58="No",F58="Por confirmar")),NOT(IF(LEN(TRIM(E58&amp;""))=0,TRUE,IF(ISNUMBER(E58),AND(E58&gt;=0,ABS(E58-ROUND(E58,2))&lt;0.00000001),FALSE)))),2,IF(OR(D58="",D58="Pendiente"),1,IF(F58&lt;&gt;"Sí",IF(F58="No",2,1),IF(NOT(AND(LEN(TRIM(G58&amp;""))&gt;0,TRIM(G58&amp;"")&lt;&gt;"Pendiente",TRIM(G58&amp;"")&lt;&gt;"Por confirmar",TRIM(G58&amp;"")&lt;&gt;"No consta",TRIM(G58&amp;"")&lt;&gt;"Desconocido",TRIM(G58&amp;"")&lt;&gt;"Sin confirmar",TRIM(G58&amp;"")&lt;&gt;"Por decidir",TRIM(G58&amp;"")&lt;&gt;"Por comprobar")),2,IF(D58="Incluido",IF(OR(LEN(TRIM(E58&amp;""))=0,IF(ISNUMBER(E58),E58=0,FALSE)),0,2),IF(IF(ISNUMBER(E58),AND(E58&gt;=0,ABS(E58-ROUND(E58,2))&lt;0.00000001),FALSE),0,1)))))))))),2)</f>
      </c>
      <c r="N58" s="33" t="n">
        <f>IF(ISNUMBER(M58),IF(M58=0,1,0),0)</f>
        <v>0</v>
      </c>
    </row>
    <row r="59" ht="70" customHeight="1">
      <c r="B59" s="35" t="n">
        <f>B33</f>
        <v>17</v>
      </c>
      <c r="C59" s="40">
        <f>IF(OR($F$33="No",AND($F$33="",$M$33=0)),"",C33)</f>
      </c>
      <c r="D59" s="37"/>
      <c r="E59" s="38"/>
      <c r="F59" s="37"/>
      <c r="G59" s="36"/>
      <c r="H59" s="39">
        <f>IFERROR(IF(AND(ISNUMBER(M59),M59=0),IF(D59="Incluido",0,E59),""),"")</f>
      </c>
      <c r="I59" s="40">
        <f>IF(NOT(ISNUMBER(M59)),"",IF(M59=2,"ROJO",IF(M59=1,"ÁMBAR","VERDE")))</f>
      </c>
      <c r="J59" s="40">
        <f>IFERROR(IF(NOT(ISNUMBER(M59)),"",IF(NOT($F$33="Sí"),"Decidimos si este concepto entra en el alcance común.",IF($M$33&gt;0,"Completamos el concepto común antes de consultar a la subcontrata.",IF(OR(NOT(OR(D59="",D59="Incluido",D59="Excluido",D59="Importe",D59="Pendiente")),NOT(OR(F59="",F59="Sí",F59="No",F59="Por confirmar")),NOT(IF(LEN(TRIM(E59&amp;""))=0,TRUE,IF(ISNUMBER(E59),AND(E59&gt;=0,ABS(E59-ROUND(E59,2))&lt;0.00000001),FALSE)))),"Revisamos opciones e importes numéricos, no negativos y con dos decimales.",IF(OR(D59="",D59="Pendiente"),"Falta aclarar cómo se cubre este concepto.",IF(F59&lt;&gt;"Sí","Confirmamos el mismo alcance, cantidad y calidad, incluida la cobertura adicional.",IF(NOT(AND(LEN(TRIM(G59&amp;""))&gt;0,TRIM(G59&amp;"")&lt;&gt;"Pendiente",TRIM(G59&amp;"")&lt;&gt;"Por confirmar",TRIM(G59&amp;"")&lt;&gt;"No consta",TRIM(G59&amp;"")&lt;&gt;"Desconocido",TRIM(G59&amp;"")&lt;&gt;"Sin confirmar",TRIM(G59&amp;"")&lt;&gt;"Por decidir",TRIM(G59&amp;"")&lt;&gt;"Por comprobar")),"Localizamos la inclusión o el coste de cobertura y quién lo asume.",IF(D59="Incluido",IF(M59=0,"Ya está en la base: adicional cero, sin duplicarlo.","Incluido y adicional positivo se contradicen."),IF(M59=0,"Adicional documentado fuera de la base; lo añadimos una vez.","Falta coste de cobertura explícito; vacío no significa cero."))))))))),"Hay una entrada con error. Corregimos el dato antes de cerrar la comprobación.")</f>
      </c>
      <c r="K59" s="40"/>
      <c r="L59" s="40">
        <f>IFERROR(IF(OR(NOT($D$7="Sí"),NOT($F$33="Sí"),$M$33&gt;0,OR(NOT(OR(D59="",D59="Incluido",D59="Excluido",D59="Importe",D59="Pendiente")),NOT(OR(F59="",F59="Sí",F59="No",F59="Por confirmar")),NOT(IF(LEN(TRIM(E59&amp;""))=0,TRUE,IF(ISNUMBER(E59),AND(E59&gt;=0,ABS(E59-ROUND(E59,2))&lt;0.00000001),FALSE)))),AND(ISNUMBER(M59),M59=0)),"",IF(OR(D59="",D59="Pendiente"),"¿Podéis aclarar si incluye "&amp;C33&amp;" ("&amp;E33&amp;" "&amp;D33&amp;")"&amp;" y en qué partida?",IF(F59&lt;&gt;"Sí","¿Podéis igualar el alcance, cantidad y calidad de "&amp;C33&amp;" ("&amp;E33&amp;" "&amp;D33&amp;")"&amp;" e indicar qué cambia y su importe adicional sin IVA?",IF(NOT(AND(LEN(TRIM(G59&amp;""))&gt;0,TRIM(G59&amp;"")&lt;&gt;"Pendiente",TRIM(G59&amp;"")&lt;&gt;"Por confirmar",TRIM(G59&amp;"")&lt;&gt;"No consta",TRIM(G59&amp;"")&lt;&gt;"Desconocido",TRIM(G59&amp;"")&lt;&gt;"Sin confirmar",TRIM(G59&amp;"")&lt;&gt;"Por decidir",TRIM(G59&amp;"")&lt;&gt;"Por comprobar")),"¿Dónde queda recogido "&amp;C33&amp;" ("&amp;E33&amp;" "&amp;D33&amp;")"&amp;" y quién cubre su alcance?",IF(AND(D59&lt;&gt;"Incluido",NOT(ISNUMBER(E59))),"¿Qué importe adicional sin IVA cubre "&amp;C33&amp;" ("&amp;E33&amp;" "&amp;D33&amp;")"&amp;" y quién lo asume?",IF(D59="Incluido","¿El importe de "&amp;C33&amp;" ("&amp;E33&amp;" "&amp;D33&amp;")"&amp;" ya está en la base o va aparte?","")))))),"Aclaramos los datos con error antes de copiar preguntas.")</f>
      </c>
      <c r="M59" s="33">
        <f>IFERROR(IF(NOT($D$7="Sí"),"",IF(OR($F$33="No",AND($F$33="",$M$33=0)),"",IF(NOT($F$33="Sí"),1,IF($M$33&gt;0,2,IF(OR(NOT(OR(D59="",D59="Incluido",D59="Excluido",D59="Importe",D59="Pendiente")),NOT(OR(F59="",F59="Sí",F59="No",F59="Por confirmar")),NOT(IF(LEN(TRIM(E59&amp;""))=0,TRUE,IF(ISNUMBER(E59),AND(E59&gt;=0,ABS(E59-ROUND(E59,2))&lt;0.00000001),FALSE)))),2,IF(OR(D59="",D59="Pendiente"),1,IF(F59&lt;&gt;"Sí",IF(F59="No",2,1),IF(NOT(AND(LEN(TRIM(G59&amp;""))&gt;0,TRIM(G59&amp;"")&lt;&gt;"Pendiente",TRIM(G59&amp;"")&lt;&gt;"Por confirmar",TRIM(G59&amp;"")&lt;&gt;"No consta",TRIM(G59&amp;"")&lt;&gt;"Desconocido",TRIM(G59&amp;"")&lt;&gt;"Sin confirmar",TRIM(G59&amp;"")&lt;&gt;"Por decidir",TRIM(G59&amp;"")&lt;&gt;"Por comprobar")),2,IF(D59="Incluido",IF(OR(LEN(TRIM(E59&amp;""))=0,IF(ISNUMBER(E59),E59=0,FALSE)),0,2),IF(IF(ISNUMBER(E59),AND(E59&gt;=0,ABS(E59-ROUND(E59,2))&lt;0.00000001),FALSE),0,1)))))))))),2)</f>
      </c>
      <c r="N59" s="33" t="n">
        <f>IF(ISNUMBER(M59),IF(M59=0,1,0),0)</f>
        <v>0</v>
      </c>
    </row>
    <row r="60" ht="70" customHeight="1">
      <c r="B60" s="35" t="n">
        <f>B34</f>
        <v>18</v>
      </c>
      <c r="C60" s="40">
        <f>IF(OR($F$34="No",AND($F$34="",$M$34=0)),"",C34)</f>
      </c>
      <c r="D60" s="37"/>
      <c r="E60" s="38"/>
      <c r="F60" s="37"/>
      <c r="G60" s="36"/>
      <c r="H60" s="39">
        <f>IFERROR(IF(AND(ISNUMBER(M60),M60=0),IF(D60="Incluido",0,E60),""),"")</f>
      </c>
      <c r="I60" s="40">
        <f>IF(NOT(ISNUMBER(M60)),"",IF(M60=2,"ROJO",IF(M60=1,"ÁMBAR","VERDE")))</f>
      </c>
      <c r="J60" s="40">
        <f>IFERROR(IF(NOT(ISNUMBER(M60)),"",IF(NOT($F$34="Sí"),"Decidimos si este concepto entra en el alcance común.",IF($M$34&gt;0,"Completamos el concepto común antes de consultar a la subcontrata.",IF(OR(NOT(OR(D60="",D60="Incluido",D60="Excluido",D60="Importe",D60="Pendiente")),NOT(OR(F60="",F60="Sí",F60="No",F60="Por confirmar")),NOT(IF(LEN(TRIM(E60&amp;""))=0,TRUE,IF(ISNUMBER(E60),AND(E60&gt;=0,ABS(E60-ROUND(E60,2))&lt;0.00000001),FALSE)))),"Revisamos opciones e importes numéricos, no negativos y con dos decimales.",IF(OR(D60="",D60="Pendiente"),"Falta aclarar cómo se cubre este concepto.",IF(F60&lt;&gt;"Sí","Confirmamos el mismo alcance, cantidad y calidad, incluida la cobertura adicional.",IF(NOT(AND(LEN(TRIM(G60&amp;""))&gt;0,TRIM(G60&amp;"")&lt;&gt;"Pendiente",TRIM(G60&amp;"")&lt;&gt;"Por confirmar",TRIM(G60&amp;"")&lt;&gt;"No consta",TRIM(G60&amp;"")&lt;&gt;"Desconocido",TRIM(G60&amp;"")&lt;&gt;"Sin confirmar",TRIM(G60&amp;"")&lt;&gt;"Por decidir",TRIM(G60&amp;"")&lt;&gt;"Por comprobar")),"Localizamos la inclusión o el coste de cobertura y quién lo asume.",IF(D60="Incluido",IF(M60=0,"Ya está en la base: adicional cero, sin duplicarlo.","Incluido y adicional positivo se contradicen."),IF(M60=0,"Adicional documentado fuera de la base; lo añadimos una vez.","Falta coste de cobertura explícito; vacío no significa cero."))))))))),"Hay una entrada con error. Corregimos el dato antes de cerrar la comprobación.")</f>
      </c>
      <c r="K60" s="40"/>
      <c r="L60" s="40">
        <f>IFERROR(IF(OR(NOT($D$7="Sí"),NOT($F$34="Sí"),$M$34&gt;0,OR(NOT(OR(D60="",D60="Incluido",D60="Excluido",D60="Importe",D60="Pendiente")),NOT(OR(F60="",F60="Sí",F60="No",F60="Por confirmar")),NOT(IF(LEN(TRIM(E60&amp;""))=0,TRUE,IF(ISNUMBER(E60),AND(E60&gt;=0,ABS(E60-ROUND(E60,2))&lt;0.00000001),FALSE)))),AND(ISNUMBER(M60),M60=0)),"",IF(OR(D60="",D60="Pendiente"),"¿Podéis aclarar si incluye "&amp;C34&amp;" ("&amp;E34&amp;" "&amp;D34&amp;")"&amp;" y en qué partida?",IF(F60&lt;&gt;"Sí","¿Podéis igualar el alcance, cantidad y calidad de "&amp;C34&amp;" ("&amp;E34&amp;" "&amp;D34&amp;")"&amp;" e indicar qué cambia y su importe adicional sin IVA?",IF(NOT(AND(LEN(TRIM(G60&amp;""))&gt;0,TRIM(G60&amp;"")&lt;&gt;"Pendiente",TRIM(G60&amp;"")&lt;&gt;"Por confirmar",TRIM(G60&amp;"")&lt;&gt;"No consta",TRIM(G60&amp;"")&lt;&gt;"Desconocido",TRIM(G60&amp;"")&lt;&gt;"Sin confirmar",TRIM(G60&amp;"")&lt;&gt;"Por decidir",TRIM(G60&amp;"")&lt;&gt;"Por comprobar")),"¿Dónde queda recogido "&amp;C34&amp;" ("&amp;E34&amp;" "&amp;D34&amp;")"&amp;" y quién cubre su alcance?",IF(AND(D60&lt;&gt;"Incluido",NOT(ISNUMBER(E60))),"¿Qué importe adicional sin IVA cubre "&amp;C34&amp;" ("&amp;E34&amp;" "&amp;D34&amp;")"&amp;" y quién lo asume?",IF(D60="Incluido","¿El importe de "&amp;C34&amp;" ("&amp;E34&amp;" "&amp;D34&amp;")"&amp;" ya está en la base o va aparte?","")))))),"Aclaramos los datos con error antes de copiar preguntas.")</f>
      </c>
      <c r="M60" s="33">
        <f>IFERROR(IF(NOT($D$7="Sí"),"",IF(OR($F$34="No",AND($F$34="",$M$34=0)),"",IF(NOT($F$34="Sí"),1,IF($M$34&gt;0,2,IF(OR(NOT(OR(D60="",D60="Incluido",D60="Excluido",D60="Importe",D60="Pendiente")),NOT(OR(F60="",F60="Sí",F60="No",F60="Por confirmar")),NOT(IF(LEN(TRIM(E60&amp;""))=0,TRUE,IF(ISNUMBER(E60),AND(E60&gt;=0,ABS(E60-ROUND(E60,2))&lt;0.00000001),FALSE)))),2,IF(OR(D60="",D60="Pendiente"),1,IF(F60&lt;&gt;"Sí",IF(F60="No",2,1),IF(NOT(AND(LEN(TRIM(G60&amp;""))&gt;0,TRIM(G60&amp;"")&lt;&gt;"Pendiente",TRIM(G60&amp;"")&lt;&gt;"Por confirmar",TRIM(G60&amp;"")&lt;&gt;"No consta",TRIM(G60&amp;"")&lt;&gt;"Desconocido",TRIM(G60&amp;"")&lt;&gt;"Sin confirmar",TRIM(G60&amp;"")&lt;&gt;"Por decidir",TRIM(G60&amp;"")&lt;&gt;"Por comprobar")),2,IF(D60="Incluido",IF(OR(LEN(TRIM(E60&amp;""))=0,IF(ISNUMBER(E60),E60=0,FALSE)),0,2),IF(IF(ISNUMBER(E60),AND(E60&gt;=0,ABS(E60-ROUND(E60,2))&lt;0.00000001),FALSE),0,1)))))))))),2)</f>
      </c>
      <c r="N60" s="33" t="n">
        <f>IF(ISNUMBER(M60),IF(M60=0,1,0),0)</f>
        <v>0</v>
      </c>
    </row>
    <row r="61" ht="70" customHeight="1">
      <c r="B61" s="35" t="n">
        <f>B35</f>
        <v>19</v>
      </c>
      <c r="C61" s="40">
        <f>IF(OR($F$35="No",AND($F$35="",$M$35=0)),"",C35)</f>
      </c>
      <c r="D61" s="37"/>
      <c r="E61" s="38"/>
      <c r="F61" s="37"/>
      <c r="G61" s="36"/>
      <c r="H61" s="39">
        <f>IFERROR(IF(AND(ISNUMBER(M61),M61=0),IF(D61="Incluido",0,E61),""),"")</f>
      </c>
      <c r="I61" s="40">
        <f>IF(NOT(ISNUMBER(M61)),"",IF(M61=2,"ROJO",IF(M61=1,"ÁMBAR","VERDE")))</f>
      </c>
      <c r="J61" s="40">
        <f>IFERROR(IF(NOT(ISNUMBER(M61)),"",IF(NOT($F$35="Sí"),"Decidimos si este concepto entra en el alcance común.",IF($M$35&gt;0,"Completamos el concepto común antes de consultar a la subcontrata.",IF(OR(NOT(OR(D61="",D61="Incluido",D61="Excluido",D61="Importe",D61="Pendiente")),NOT(OR(F61="",F61="Sí",F61="No",F61="Por confirmar")),NOT(IF(LEN(TRIM(E61&amp;""))=0,TRUE,IF(ISNUMBER(E61),AND(E61&gt;=0,ABS(E61-ROUND(E61,2))&lt;0.00000001),FALSE)))),"Revisamos opciones e importes numéricos, no negativos y con dos decimales.",IF(OR(D61="",D61="Pendiente"),"Falta aclarar cómo se cubre este concepto.",IF(F61&lt;&gt;"Sí","Confirmamos el mismo alcance, cantidad y calidad, incluida la cobertura adicional.",IF(NOT(AND(LEN(TRIM(G61&amp;""))&gt;0,TRIM(G61&amp;"")&lt;&gt;"Pendiente",TRIM(G61&amp;"")&lt;&gt;"Por confirmar",TRIM(G61&amp;"")&lt;&gt;"No consta",TRIM(G61&amp;"")&lt;&gt;"Desconocido",TRIM(G61&amp;"")&lt;&gt;"Sin confirmar",TRIM(G61&amp;"")&lt;&gt;"Por decidir",TRIM(G61&amp;"")&lt;&gt;"Por comprobar")),"Localizamos la inclusión o el coste de cobertura y quién lo asume.",IF(D61="Incluido",IF(M61=0,"Ya está en la base: adicional cero, sin duplicarlo.","Incluido y adicional positivo se contradicen."),IF(M61=0,"Adicional documentado fuera de la base; lo añadimos una vez.","Falta coste de cobertura explícito; vacío no significa cero."))))))))),"Hay una entrada con error. Corregimos el dato antes de cerrar la comprobación.")</f>
      </c>
      <c r="K61" s="40"/>
      <c r="L61" s="40">
        <f>IFERROR(IF(OR(NOT($D$7="Sí"),NOT($F$35="Sí"),$M$35&gt;0,OR(NOT(OR(D61="",D61="Incluido",D61="Excluido",D61="Importe",D61="Pendiente")),NOT(OR(F61="",F61="Sí",F61="No",F61="Por confirmar")),NOT(IF(LEN(TRIM(E61&amp;""))=0,TRUE,IF(ISNUMBER(E61),AND(E61&gt;=0,ABS(E61-ROUND(E61,2))&lt;0.00000001),FALSE)))),AND(ISNUMBER(M61),M61=0)),"",IF(OR(D61="",D61="Pendiente"),"¿Podéis aclarar si incluye "&amp;C35&amp;" ("&amp;E35&amp;" "&amp;D35&amp;")"&amp;" y en qué partida?",IF(F61&lt;&gt;"Sí","¿Podéis igualar el alcance, cantidad y calidad de "&amp;C35&amp;" ("&amp;E35&amp;" "&amp;D35&amp;")"&amp;" e indicar qué cambia y su importe adicional sin IVA?",IF(NOT(AND(LEN(TRIM(G61&amp;""))&gt;0,TRIM(G61&amp;"")&lt;&gt;"Pendiente",TRIM(G61&amp;"")&lt;&gt;"Por confirmar",TRIM(G61&amp;"")&lt;&gt;"No consta",TRIM(G61&amp;"")&lt;&gt;"Desconocido",TRIM(G61&amp;"")&lt;&gt;"Sin confirmar",TRIM(G61&amp;"")&lt;&gt;"Por decidir",TRIM(G61&amp;"")&lt;&gt;"Por comprobar")),"¿Dónde queda recogido "&amp;C35&amp;" ("&amp;E35&amp;" "&amp;D35&amp;")"&amp;" y quién cubre su alcance?",IF(AND(D61&lt;&gt;"Incluido",NOT(ISNUMBER(E61))),"¿Qué importe adicional sin IVA cubre "&amp;C35&amp;" ("&amp;E35&amp;" "&amp;D35&amp;")"&amp;" y quién lo asume?",IF(D61="Incluido","¿El importe de "&amp;C35&amp;" ("&amp;E35&amp;" "&amp;D35&amp;")"&amp;" ya está en la base o va aparte?","")))))),"Aclaramos los datos con error antes de copiar preguntas.")</f>
      </c>
      <c r="M61" s="33">
        <f>IFERROR(IF(NOT($D$7="Sí"),"",IF(OR($F$35="No",AND($F$35="",$M$35=0)),"",IF(NOT($F$35="Sí"),1,IF($M$35&gt;0,2,IF(OR(NOT(OR(D61="",D61="Incluido",D61="Excluido",D61="Importe",D61="Pendiente")),NOT(OR(F61="",F61="Sí",F61="No",F61="Por confirmar")),NOT(IF(LEN(TRIM(E61&amp;""))=0,TRUE,IF(ISNUMBER(E61),AND(E61&gt;=0,ABS(E61-ROUND(E61,2))&lt;0.00000001),FALSE)))),2,IF(OR(D61="",D61="Pendiente"),1,IF(F61&lt;&gt;"Sí",IF(F61="No",2,1),IF(NOT(AND(LEN(TRIM(G61&amp;""))&gt;0,TRIM(G61&amp;"")&lt;&gt;"Pendiente",TRIM(G61&amp;"")&lt;&gt;"Por confirmar",TRIM(G61&amp;"")&lt;&gt;"No consta",TRIM(G61&amp;"")&lt;&gt;"Desconocido",TRIM(G61&amp;"")&lt;&gt;"Sin confirmar",TRIM(G61&amp;"")&lt;&gt;"Por decidir",TRIM(G61&amp;"")&lt;&gt;"Por comprobar")),2,IF(D61="Incluido",IF(OR(LEN(TRIM(E61&amp;""))=0,IF(ISNUMBER(E61),E61=0,FALSE)),0,2),IF(IF(ISNUMBER(E61),AND(E61&gt;=0,ABS(E61-ROUND(E61,2))&lt;0.00000001),FALSE),0,1)))))))))),2)</f>
      </c>
      <c r="N61" s="33" t="n">
        <f>IF(ISNUMBER(M61),IF(M61=0,1,0),0)</f>
        <v>0</v>
      </c>
    </row>
    <row r="62" ht="70" customHeight="1">
      <c r="B62" s="35" t="n">
        <f>B36</f>
        <v>20</v>
      </c>
      <c r="C62" s="40">
        <f>IF(OR($F$36="No",AND($F$36="",$M$36=0)),"",C36)</f>
      </c>
      <c r="D62" s="37"/>
      <c r="E62" s="38"/>
      <c r="F62" s="37"/>
      <c r="G62" s="36"/>
      <c r="H62" s="39">
        <f>IFERROR(IF(AND(ISNUMBER(M62),M62=0),IF(D62="Incluido",0,E62),""),"")</f>
      </c>
      <c r="I62" s="40">
        <f>IF(NOT(ISNUMBER(M62)),"",IF(M62=2,"ROJO",IF(M62=1,"ÁMBAR","VERDE")))</f>
      </c>
      <c r="J62" s="40">
        <f>IFERROR(IF(NOT(ISNUMBER(M62)),"",IF(NOT($F$36="Sí"),"Decidimos si este concepto entra en el alcance común.",IF($M$36&gt;0,"Completamos el concepto común antes de consultar a la subcontrata.",IF(OR(NOT(OR(D62="",D62="Incluido",D62="Excluido",D62="Importe",D62="Pendiente")),NOT(OR(F62="",F62="Sí",F62="No",F62="Por confirmar")),NOT(IF(LEN(TRIM(E62&amp;""))=0,TRUE,IF(ISNUMBER(E62),AND(E62&gt;=0,ABS(E62-ROUND(E62,2))&lt;0.00000001),FALSE)))),"Revisamos opciones e importes numéricos, no negativos y con dos decimales.",IF(OR(D62="",D62="Pendiente"),"Falta aclarar cómo se cubre este concepto.",IF(F62&lt;&gt;"Sí","Confirmamos el mismo alcance, cantidad y calidad, incluida la cobertura adicional.",IF(NOT(AND(LEN(TRIM(G62&amp;""))&gt;0,TRIM(G62&amp;"")&lt;&gt;"Pendiente",TRIM(G62&amp;"")&lt;&gt;"Por confirmar",TRIM(G62&amp;"")&lt;&gt;"No consta",TRIM(G62&amp;"")&lt;&gt;"Desconocido",TRIM(G62&amp;"")&lt;&gt;"Sin confirmar",TRIM(G62&amp;"")&lt;&gt;"Por decidir",TRIM(G62&amp;"")&lt;&gt;"Por comprobar")),"Localizamos la inclusión o el coste de cobertura y quién lo asume.",IF(D62="Incluido",IF(M62=0,"Ya está en la base: adicional cero, sin duplicarlo.","Incluido y adicional positivo se contradicen."),IF(M62=0,"Adicional documentado fuera de la base; lo añadimos una vez.","Falta coste de cobertura explícito; vacío no significa cero."))))))))),"Hay una entrada con error. Corregimos el dato antes de cerrar la comprobación.")</f>
      </c>
      <c r="K62" s="40"/>
      <c r="L62" s="40">
        <f>IFERROR(IF(OR(NOT($D$7="Sí"),NOT($F$36="Sí"),$M$36&gt;0,OR(NOT(OR(D62="",D62="Incluido",D62="Excluido",D62="Importe",D62="Pendiente")),NOT(OR(F62="",F62="Sí",F62="No",F62="Por confirmar")),NOT(IF(LEN(TRIM(E62&amp;""))=0,TRUE,IF(ISNUMBER(E62),AND(E62&gt;=0,ABS(E62-ROUND(E62,2))&lt;0.00000001),FALSE)))),AND(ISNUMBER(M62),M62=0)),"",IF(OR(D62="",D62="Pendiente"),"¿Podéis aclarar si incluye "&amp;C36&amp;" ("&amp;E36&amp;" "&amp;D36&amp;")"&amp;" y en qué partida?",IF(F62&lt;&gt;"Sí","¿Podéis igualar el alcance, cantidad y calidad de "&amp;C36&amp;" ("&amp;E36&amp;" "&amp;D36&amp;")"&amp;" e indicar qué cambia y su importe adicional sin IVA?",IF(NOT(AND(LEN(TRIM(G62&amp;""))&gt;0,TRIM(G62&amp;"")&lt;&gt;"Pendiente",TRIM(G62&amp;"")&lt;&gt;"Por confirmar",TRIM(G62&amp;"")&lt;&gt;"No consta",TRIM(G62&amp;"")&lt;&gt;"Desconocido",TRIM(G62&amp;"")&lt;&gt;"Sin confirmar",TRIM(G62&amp;"")&lt;&gt;"Por decidir",TRIM(G62&amp;"")&lt;&gt;"Por comprobar")),"¿Dónde queda recogido "&amp;C36&amp;" ("&amp;E36&amp;" "&amp;D36&amp;")"&amp;" y quién cubre su alcance?",IF(AND(D62&lt;&gt;"Incluido",NOT(ISNUMBER(E62))),"¿Qué importe adicional sin IVA cubre "&amp;C36&amp;" ("&amp;E36&amp;" "&amp;D36&amp;")"&amp;" y quién lo asume?",IF(D62="Incluido","¿El importe de "&amp;C36&amp;" ("&amp;E36&amp;" "&amp;D36&amp;")"&amp;" ya está en la base o va aparte?","")))))),"Aclaramos los datos con error antes de copiar preguntas.")</f>
      </c>
      <c r="M62" s="33">
        <f>IFERROR(IF(NOT($D$7="Sí"),"",IF(OR($F$36="No",AND($F$36="",$M$36=0)),"",IF(NOT($F$36="Sí"),1,IF($M$36&gt;0,2,IF(OR(NOT(OR(D62="",D62="Incluido",D62="Excluido",D62="Importe",D62="Pendiente")),NOT(OR(F62="",F62="Sí",F62="No",F62="Por confirmar")),NOT(IF(LEN(TRIM(E62&amp;""))=0,TRUE,IF(ISNUMBER(E62),AND(E62&gt;=0,ABS(E62-ROUND(E62,2))&lt;0.00000001),FALSE)))),2,IF(OR(D62="",D62="Pendiente"),1,IF(F62&lt;&gt;"Sí",IF(F62="No",2,1),IF(NOT(AND(LEN(TRIM(G62&amp;""))&gt;0,TRIM(G62&amp;"")&lt;&gt;"Pendiente",TRIM(G62&amp;"")&lt;&gt;"Por confirmar",TRIM(G62&amp;"")&lt;&gt;"No consta",TRIM(G62&amp;"")&lt;&gt;"Desconocido",TRIM(G62&amp;"")&lt;&gt;"Sin confirmar",TRIM(G62&amp;"")&lt;&gt;"Por decidir",TRIM(G62&amp;"")&lt;&gt;"Por comprobar")),2,IF(D62="Incluido",IF(OR(LEN(TRIM(E62&amp;""))=0,IF(ISNUMBER(E62),E62=0,FALSE)),0,2),IF(IF(ISNUMBER(E62),AND(E62&gt;=0,ABS(E62-ROUND(E62,2))&lt;0.00000001),FALSE),0,1)))))))))),2)</f>
      </c>
      <c r="N62" s="33" t="n">
        <f>IF(ISNUMBER(M62),IF(M62=0,1,0),0)</f>
        <v>0</v>
      </c>
    </row>
    <row r="63" ht="22" customHeight="1"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</row>
    <row r="64" ht="22" customHeight="1"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</row>
    <row r="65" ht="22" customHeight="1"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</row>
    <row r="66" ht="25" customHeight="1">
      <c r="B66" s="42" t="str">
        <f>"Oferta 2"&amp;IF(LEN(TRIM(C8&amp;""))&gt;0," · "&amp;C8," · sin activar")</f>
        <v>Oferta 2 · sin activar</v>
      </c>
      <c r="C66" s="42"/>
      <c r="D66" s="42"/>
      <c r="E66" s="42"/>
      <c r="F66" s="42"/>
      <c r="G66" s="42"/>
      <c r="H66" s="42"/>
      <c r="I66" s="42"/>
      <c r="J66" s="42"/>
      <c r="K66" s="42"/>
      <c r="L66" s="42"/>
    </row>
    <row r="67" ht="24" customHeight="1">
      <c r="B67" s="32" t="str">
        <v>Incluido: ya está en la base, sin volver a añadirlo. Importe: va fuera de esa base. Excluido: necesitamos cobertura documentada, su coste y quién la asume. Solo confirmamos el alcance cuando queda igualado.</v>
      </c>
      <c r="C67" s="32"/>
      <c r="D67" s="32"/>
      <c r="E67" s="32"/>
      <c r="F67" s="32"/>
      <c r="G67" s="32"/>
      <c r="H67" s="32"/>
      <c r="I67" s="32"/>
      <c r="J67" s="32"/>
      <c r="K67" s="32"/>
      <c r="L67" s="32"/>
    </row>
    <row r="68" ht="45" customHeight="1">
      <c r="B68" s="34" t="str">
        <v>ID</v>
      </c>
      <c r="C68" s="34" t="str">
        <v>Concepto común</v>
      </c>
      <c r="D68" s="34" t="str">
        <v>Estado</v>
      </c>
      <c r="E68" s="34" t="str">
        <v>Adicional sin IVA</v>
      </c>
      <c r="F68" s="34" t="str">
        <v>¿Alcance igualado?</v>
      </c>
      <c r="G68" s="34" t="str">
        <v>Documento, partida y quién cubre</v>
      </c>
      <c r="H68" s="34" t="str">
        <v>Adicional computable</v>
      </c>
      <c r="I68" s="34" t="str">
        <v>Semáforo</v>
      </c>
      <c r="J68" s="34" t="str">
        <v>Qué comprobamos</v>
      </c>
      <c r="K68" s="34" t="str"/>
      <c r="L68" s="34" t="str">
        <v>Pregunta para la subcontrata</v>
      </c>
    </row>
    <row r="69" ht="70" customHeight="1">
      <c r="B69" s="35" t="n">
        <f>B17</f>
        <v>1</v>
      </c>
      <c r="C69" s="40">
        <f>IF(OR($F$17="No",AND($F$17="",$M$17=0)),"",C17)</f>
      </c>
      <c r="D69" s="37"/>
      <c r="E69" s="38"/>
      <c r="F69" s="37"/>
      <c r="G69" s="36"/>
      <c r="H69" s="39">
        <f>IFERROR(IF(AND(ISNUMBER(M69),M69=0),IF(D69="Incluido",0,E69),""),"")</f>
      </c>
      <c r="I69" s="40">
        <f>IF(NOT(ISNUMBER(M69)),"",IF(M69=2,"ROJO",IF(M69=1,"ÁMBAR","VERDE")))</f>
      </c>
      <c r="J69" s="40">
        <f>IFERROR(IF(NOT(ISNUMBER(M69)),"",IF(NOT($F$17="Sí"),"Decidimos si este concepto entra en el alcance común.",IF($M$17&gt;0,"Completamos el concepto común antes de consultar a la subcontrata.",IF(OR(NOT(OR(D69="",D69="Incluido",D69="Excluido",D69="Importe",D69="Pendiente")),NOT(OR(F69="",F69="Sí",F69="No",F69="Por confirmar")),NOT(IF(LEN(TRIM(E69&amp;""))=0,TRUE,IF(ISNUMBER(E69),AND(E69&gt;=0,ABS(E69-ROUND(E69,2))&lt;0.00000001),FALSE)))),"Revisamos opciones e importes numéricos, no negativos y con dos decimales.",IF(OR(D69="",D69="Pendiente"),"Falta aclarar cómo se cubre este concepto.",IF(F69&lt;&gt;"Sí","Confirmamos el mismo alcance, cantidad y calidad, incluida la cobertura adicional.",IF(NOT(AND(LEN(TRIM(G69&amp;""))&gt;0,TRIM(G69&amp;"")&lt;&gt;"Pendiente",TRIM(G69&amp;"")&lt;&gt;"Por confirmar",TRIM(G69&amp;"")&lt;&gt;"No consta",TRIM(G69&amp;"")&lt;&gt;"Desconocido",TRIM(G69&amp;"")&lt;&gt;"Sin confirmar",TRIM(G69&amp;"")&lt;&gt;"Por decidir",TRIM(G69&amp;"")&lt;&gt;"Por comprobar")),"Localizamos la inclusión o el coste de cobertura y quién lo asume.",IF(D69="Incluido",IF(M69=0,"Ya está en la base: adicional cero, sin duplicarlo.","Incluido y adicional positivo se contradicen."),IF(M69=0,"Adicional documentado fuera de la base; lo añadimos una vez.","Falta coste de cobertura explícito; vacío no significa cero."))))))))),"Hay una entrada con error. Corregimos el dato antes de cerrar la comprobación.")</f>
      </c>
      <c r="K69" s="40"/>
      <c r="L69" s="40">
        <f>IFERROR(IF(OR(NOT($D$8="Sí"),NOT($F$17="Sí"),$M$17&gt;0,OR(NOT(OR(D69="",D69="Incluido",D69="Excluido",D69="Importe",D69="Pendiente")),NOT(OR(F69="",F69="Sí",F69="No",F69="Por confirmar")),NOT(IF(LEN(TRIM(E69&amp;""))=0,TRUE,IF(ISNUMBER(E69),AND(E69&gt;=0,ABS(E69-ROUND(E69,2))&lt;0.00000001),FALSE)))),AND(ISNUMBER(M69),M69=0)),"",IF(OR(D69="",D69="Pendiente"),"¿Podéis aclarar si incluye "&amp;C17&amp;" ("&amp;E17&amp;" "&amp;D17&amp;")"&amp;" y en qué partida?",IF(F69&lt;&gt;"Sí","¿Podéis igualar el alcance, cantidad y calidad de "&amp;C17&amp;" ("&amp;E17&amp;" "&amp;D17&amp;")"&amp;" e indicar qué cambia y su importe adicional sin IVA?",IF(NOT(AND(LEN(TRIM(G69&amp;""))&gt;0,TRIM(G69&amp;"")&lt;&gt;"Pendiente",TRIM(G69&amp;"")&lt;&gt;"Por confirmar",TRIM(G69&amp;"")&lt;&gt;"No consta",TRIM(G69&amp;"")&lt;&gt;"Desconocido",TRIM(G69&amp;"")&lt;&gt;"Sin confirmar",TRIM(G69&amp;"")&lt;&gt;"Por decidir",TRIM(G69&amp;"")&lt;&gt;"Por comprobar")),"¿Dónde queda recogido "&amp;C17&amp;" ("&amp;E17&amp;" "&amp;D17&amp;")"&amp;" y quién cubre su alcance?",IF(AND(D69&lt;&gt;"Incluido",NOT(ISNUMBER(E69))),"¿Qué importe adicional sin IVA cubre "&amp;C17&amp;" ("&amp;E17&amp;" "&amp;D17&amp;")"&amp;" y quién lo asume?",IF(D69="Incluido","¿El importe de "&amp;C17&amp;" ("&amp;E17&amp;" "&amp;D17&amp;")"&amp;" ya está en la base o va aparte?","")))))),"Aclaramos los datos con error antes de copiar preguntas.")</f>
      </c>
      <c r="M69" s="33">
        <f>IFERROR(IF(NOT($D$8="Sí"),"",IF(OR($F$17="No",AND($F$17="",$M$17=0)),"",IF(NOT($F$17="Sí"),1,IF($M$17&gt;0,2,IF(OR(NOT(OR(D69="",D69="Incluido",D69="Excluido",D69="Importe",D69="Pendiente")),NOT(OR(F69="",F69="Sí",F69="No",F69="Por confirmar")),NOT(IF(LEN(TRIM(E69&amp;""))=0,TRUE,IF(ISNUMBER(E69),AND(E69&gt;=0,ABS(E69-ROUND(E69,2))&lt;0.00000001),FALSE)))),2,IF(OR(D69="",D69="Pendiente"),1,IF(F69&lt;&gt;"Sí",IF(F69="No",2,1),IF(NOT(AND(LEN(TRIM(G69&amp;""))&gt;0,TRIM(G69&amp;"")&lt;&gt;"Pendiente",TRIM(G69&amp;"")&lt;&gt;"Por confirmar",TRIM(G69&amp;"")&lt;&gt;"No consta",TRIM(G69&amp;"")&lt;&gt;"Desconocido",TRIM(G69&amp;"")&lt;&gt;"Sin confirmar",TRIM(G69&amp;"")&lt;&gt;"Por decidir",TRIM(G69&amp;"")&lt;&gt;"Por comprobar")),2,IF(D69="Incluido",IF(OR(LEN(TRIM(E69&amp;""))=0,IF(ISNUMBER(E69),E69=0,FALSE)),0,2),IF(IF(ISNUMBER(E69),AND(E69&gt;=0,ABS(E69-ROUND(E69,2))&lt;0.00000001),FALSE),0,1)))))))))),2)</f>
      </c>
      <c r="N69" s="33" t="n">
        <f>IF(ISNUMBER(M69),IF(M69=0,1,0),0)</f>
        <v>0</v>
      </c>
    </row>
    <row r="70" ht="70" customHeight="1">
      <c r="B70" s="35" t="n">
        <f>B18</f>
        <v>2</v>
      </c>
      <c r="C70" s="40">
        <f>IF(OR($F$18="No",AND($F$18="",$M$18=0)),"",C18)</f>
      </c>
      <c r="D70" s="37"/>
      <c r="E70" s="38"/>
      <c r="F70" s="37"/>
      <c r="G70" s="36"/>
      <c r="H70" s="39">
        <f>IFERROR(IF(AND(ISNUMBER(M70),M70=0),IF(D70="Incluido",0,E70),""),"")</f>
      </c>
      <c r="I70" s="40">
        <f>IF(NOT(ISNUMBER(M70)),"",IF(M70=2,"ROJO",IF(M70=1,"ÁMBAR","VERDE")))</f>
      </c>
      <c r="J70" s="40">
        <f>IFERROR(IF(NOT(ISNUMBER(M70)),"",IF(NOT($F$18="Sí"),"Decidimos si este concepto entra en el alcance común.",IF($M$18&gt;0,"Completamos el concepto común antes de consultar a la subcontrata.",IF(OR(NOT(OR(D70="",D70="Incluido",D70="Excluido",D70="Importe",D70="Pendiente")),NOT(OR(F70="",F70="Sí",F70="No",F70="Por confirmar")),NOT(IF(LEN(TRIM(E70&amp;""))=0,TRUE,IF(ISNUMBER(E70),AND(E70&gt;=0,ABS(E70-ROUND(E70,2))&lt;0.00000001),FALSE)))),"Revisamos opciones e importes numéricos, no negativos y con dos decimales.",IF(OR(D70="",D70="Pendiente"),"Falta aclarar cómo se cubre este concepto.",IF(F70&lt;&gt;"Sí","Confirmamos el mismo alcance, cantidad y calidad, incluida la cobertura adicional.",IF(NOT(AND(LEN(TRIM(G70&amp;""))&gt;0,TRIM(G70&amp;"")&lt;&gt;"Pendiente",TRIM(G70&amp;"")&lt;&gt;"Por confirmar",TRIM(G70&amp;"")&lt;&gt;"No consta",TRIM(G70&amp;"")&lt;&gt;"Desconocido",TRIM(G70&amp;"")&lt;&gt;"Sin confirmar",TRIM(G70&amp;"")&lt;&gt;"Por decidir",TRIM(G70&amp;"")&lt;&gt;"Por comprobar")),"Localizamos la inclusión o el coste de cobertura y quién lo asume.",IF(D70="Incluido",IF(M70=0,"Ya está en la base: adicional cero, sin duplicarlo.","Incluido y adicional positivo se contradicen."),IF(M70=0,"Adicional documentado fuera de la base; lo añadimos una vez.","Falta coste de cobertura explícito; vacío no significa cero."))))))))),"Hay una entrada con error. Corregimos el dato antes de cerrar la comprobación.")</f>
      </c>
      <c r="K70" s="40"/>
      <c r="L70" s="40">
        <f>IFERROR(IF(OR(NOT($D$8="Sí"),NOT($F$18="Sí"),$M$18&gt;0,OR(NOT(OR(D70="",D70="Incluido",D70="Excluido",D70="Importe",D70="Pendiente")),NOT(OR(F70="",F70="Sí",F70="No",F70="Por confirmar")),NOT(IF(LEN(TRIM(E70&amp;""))=0,TRUE,IF(ISNUMBER(E70),AND(E70&gt;=0,ABS(E70-ROUND(E70,2))&lt;0.00000001),FALSE)))),AND(ISNUMBER(M70),M70=0)),"",IF(OR(D70="",D70="Pendiente"),"¿Podéis aclarar si incluye "&amp;C18&amp;" ("&amp;E18&amp;" "&amp;D18&amp;")"&amp;" y en qué partida?",IF(F70&lt;&gt;"Sí","¿Podéis igualar el alcance, cantidad y calidad de "&amp;C18&amp;" ("&amp;E18&amp;" "&amp;D18&amp;")"&amp;" e indicar qué cambia y su importe adicional sin IVA?",IF(NOT(AND(LEN(TRIM(G70&amp;""))&gt;0,TRIM(G70&amp;"")&lt;&gt;"Pendiente",TRIM(G70&amp;"")&lt;&gt;"Por confirmar",TRIM(G70&amp;"")&lt;&gt;"No consta",TRIM(G70&amp;"")&lt;&gt;"Desconocido",TRIM(G70&amp;"")&lt;&gt;"Sin confirmar",TRIM(G70&amp;"")&lt;&gt;"Por decidir",TRIM(G70&amp;"")&lt;&gt;"Por comprobar")),"¿Dónde queda recogido "&amp;C18&amp;" ("&amp;E18&amp;" "&amp;D18&amp;")"&amp;" y quién cubre su alcance?",IF(AND(D70&lt;&gt;"Incluido",NOT(ISNUMBER(E70))),"¿Qué importe adicional sin IVA cubre "&amp;C18&amp;" ("&amp;E18&amp;" "&amp;D18&amp;")"&amp;" y quién lo asume?",IF(D70="Incluido","¿El importe de "&amp;C18&amp;" ("&amp;E18&amp;" "&amp;D18&amp;")"&amp;" ya está en la base o va aparte?","")))))),"Aclaramos los datos con error antes de copiar preguntas.")</f>
      </c>
      <c r="M70" s="33">
        <f>IFERROR(IF(NOT($D$8="Sí"),"",IF(OR($F$18="No",AND($F$18="",$M$18=0)),"",IF(NOT($F$18="Sí"),1,IF($M$18&gt;0,2,IF(OR(NOT(OR(D70="",D70="Incluido",D70="Excluido",D70="Importe",D70="Pendiente")),NOT(OR(F70="",F70="Sí",F70="No",F70="Por confirmar")),NOT(IF(LEN(TRIM(E70&amp;""))=0,TRUE,IF(ISNUMBER(E70),AND(E70&gt;=0,ABS(E70-ROUND(E70,2))&lt;0.00000001),FALSE)))),2,IF(OR(D70="",D70="Pendiente"),1,IF(F70&lt;&gt;"Sí",IF(F70="No",2,1),IF(NOT(AND(LEN(TRIM(G70&amp;""))&gt;0,TRIM(G70&amp;"")&lt;&gt;"Pendiente",TRIM(G70&amp;"")&lt;&gt;"Por confirmar",TRIM(G70&amp;"")&lt;&gt;"No consta",TRIM(G70&amp;"")&lt;&gt;"Desconocido",TRIM(G70&amp;"")&lt;&gt;"Sin confirmar",TRIM(G70&amp;"")&lt;&gt;"Por decidir",TRIM(G70&amp;"")&lt;&gt;"Por comprobar")),2,IF(D70="Incluido",IF(OR(LEN(TRIM(E70&amp;""))=0,IF(ISNUMBER(E70),E70=0,FALSE)),0,2),IF(IF(ISNUMBER(E70),AND(E70&gt;=0,ABS(E70-ROUND(E70,2))&lt;0.00000001),FALSE),0,1)))))))))),2)</f>
      </c>
      <c r="N70" s="33" t="n">
        <f>IF(ISNUMBER(M70),IF(M70=0,1,0),0)</f>
        <v>0</v>
      </c>
    </row>
    <row r="71" ht="70" customHeight="1">
      <c r="B71" s="35" t="n">
        <f>B19</f>
        <v>3</v>
      </c>
      <c r="C71" s="40">
        <f>IF(OR($F$19="No",AND($F$19="",$M$19=0)),"",C19)</f>
      </c>
      <c r="D71" s="37"/>
      <c r="E71" s="38"/>
      <c r="F71" s="37"/>
      <c r="G71" s="36"/>
      <c r="H71" s="39">
        <f>IFERROR(IF(AND(ISNUMBER(M71),M71=0),IF(D71="Incluido",0,E71),""),"")</f>
      </c>
      <c r="I71" s="40">
        <f>IF(NOT(ISNUMBER(M71)),"",IF(M71=2,"ROJO",IF(M71=1,"ÁMBAR","VERDE")))</f>
      </c>
      <c r="J71" s="40">
        <f>IFERROR(IF(NOT(ISNUMBER(M71)),"",IF(NOT($F$19="Sí"),"Decidimos si este concepto entra en el alcance común.",IF($M$19&gt;0,"Completamos el concepto común antes de consultar a la subcontrata.",IF(OR(NOT(OR(D71="",D71="Incluido",D71="Excluido",D71="Importe",D71="Pendiente")),NOT(OR(F71="",F71="Sí",F71="No",F71="Por confirmar")),NOT(IF(LEN(TRIM(E71&amp;""))=0,TRUE,IF(ISNUMBER(E71),AND(E71&gt;=0,ABS(E71-ROUND(E71,2))&lt;0.00000001),FALSE)))),"Revisamos opciones e importes numéricos, no negativos y con dos decimales.",IF(OR(D71="",D71="Pendiente"),"Falta aclarar cómo se cubre este concepto.",IF(F71&lt;&gt;"Sí","Confirmamos el mismo alcance, cantidad y calidad, incluida la cobertura adicional.",IF(NOT(AND(LEN(TRIM(G71&amp;""))&gt;0,TRIM(G71&amp;"")&lt;&gt;"Pendiente",TRIM(G71&amp;"")&lt;&gt;"Por confirmar",TRIM(G71&amp;"")&lt;&gt;"No consta",TRIM(G71&amp;"")&lt;&gt;"Desconocido",TRIM(G71&amp;"")&lt;&gt;"Sin confirmar",TRIM(G71&amp;"")&lt;&gt;"Por decidir",TRIM(G71&amp;"")&lt;&gt;"Por comprobar")),"Localizamos la inclusión o el coste de cobertura y quién lo asume.",IF(D71="Incluido",IF(M71=0,"Ya está en la base: adicional cero, sin duplicarlo.","Incluido y adicional positivo se contradicen."),IF(M71=0,"Adicional documentado fuera de la base; lo añadimos una vez.","Falta coste de cobertura explícito; vacío no significa cero."))))))))),"Hay una entrada con error. Corregimos el dato antes de cerrar la comprobación.")</f>
      </c>
      <c r="K71" s="40"/>
      <c r="L71" s="40">
        <f>IFERROR(IF(OR(NOT($D$8="Sí"),NOT($F$19="Sí"),$M$19&gt;0,OR(NOT(OR(D71="",D71="Incluido",D71="Excluido",D71="Importe",D71="Pendiente")),NOT(OR(F71="",F71="Sí",F71="No",F71="Por confirmar")),NOT(IF(LEN(TRIM(E71&amp;""))=0,TRUE,IF(ISNUMBER(E71),AND(E71&gt;=0,ABS(E71-ROUND(E71,2))&lt;0.00000001),FALSE)))),AND(ISNUMBER(M71),M71=0)),"",IF(OR(D71="",D71="Pendiente"),"¿Podéis aclarar si incluye "&amp;C19&amp;" ("&amp;E19&amp;" "&amp;D19&amp;")"&amp;" y en qué partida?",IF(F71&lt;&gt;"Sí","¿Podéis igualar el alcance, cantidad y calidad de "&amp;C19&amp;" ("&amp;E19&amp;" "&amp;D19&amp;")"&amp;" e indicar qué cambia y su importe adicional sin IVA?",IF(NOT(AND(LEN(TRIM(G71&amp;""))&gt;0,TRIM(G71&amp;"")&lt;&gt;"Pendiente",TRIM(G71&amp;"")&lt;&gt;"Por confirmar",TRIM(G71&amp;"")&lt;&gt;"No consta",TRIM(G71&amp;"")&lt;&gt;"Desconocido",TRIM(G71&amp;"")&lt;&gt;"Sin confirmar",TRIM(G71&amp;"")&lt;&gt;"Por decidir",TRIM(G71&amp;"")&lt;&gt;"Por comprobar")),"¿Dónde queda recogido "&amp;C19&amp;" ("&amp;E19&amp;" "&amp;D19&amp;")"&amp;" y quién cubre su alcance?",IF(AND(D71&lt;&gt;"Incluido",NOT(ISNUMBER(E71))),"¿Qué importe adicional sin IVA cubre "&amp;C19&amp;" ("&amp;E19&amp;" "&amp;D19&amp;")"&amp;" y quién lo asume?",IF(D71="Incluido","¿El importe de "&amp;C19&amp;" ("&amp;E19&amp;" "&amp;D19&amp;")"&amp;" ya está en la base o va aparte?","")))))),"Aclaramos los datos con error antes de copiar preguntas.")</f>
      </c>
      <c r="M71" s="33">
        <f>IFERROR(IF(NOT($D$8="Sí"),"",IF(OR($F$19="No",AND($F$19="",$M$19=0)),"",IF(NOT($F$19="Sí"),1,IF($M$19&gt;0,2,IF(OR(NOT(OR(D71="",D71="Incluido",D71="Excluido",D71="Importe",D71="Pendiente")),NOT(OR(F71="",F71="Sí",F71="No",F71="Por confirmar")),NOT(IF(LEN(TRIM(E71&amp;""))=0,TRUE,IF(ISNUMBER(E71),AND(E71&gt;=0,ABS(E71-ROUND(E71,2))&lt;0.00000001),FALSE)))),2,IF(OR(D71="",D71="Pendiente"),1,IF(F71&lt;&gt;"Sí",IF(F71="No",2,1),IF(NOT(AND(LEN(TRIM(G71&amp;""))&gt;0,TRIM(G71&amp;"")&lt;&gt;"Pendiente",TRIM(G71&amp;"")&lt;&gt;"Por confirmar",TRIM(G71&amp;"")&lt;&gt;"No consta",TRIM(G71&amp;"")&lt;&gt;"Desconocido",TRIM(G71&amp;"")&lt;&gt;"Sin confirmar",TRIM(G71&amp;"")&lt;&gt;"Por decidir",TRIM(G71&amp;"")&lt;&gt;"Por comprobar")),2,IF(D71="Incluido",IF(OR(LEN(TRIM(E71&amp;""))=0,IF(ISNUMBER(E71),E71=0,FALSE)),0,2),IF(IF(ISNUMBER(E71),AND(E71&gt;=0,ABS(E71-ROUND(E71,2))&lt;0.00000001),FALSE),0,1)))))))))),2)</f>
      </c>
      <c r="N71" s="33" t="n">
        <f>IF(ISNUMBER(M71),IF(M71=0,1,0),0)</f>
        <v>0</v>
      </c>
    </row>
    <row r="72" ht="70" customHeight="1">
      <c r="B72" s="35" t="n">
        <f>B20</f>
        <v>4</v>
      </c>
      <c r="C72" s="40">
        <f>IF(OR($F$20="No",AND($F$20="",$M$20=0)),"",C20)</f>
      </c>
      <c r="D72" s="37"/>
      <c r="E72" s="38"/>
      <c r="F72" s="37"/>
      <c r="G72" s="36"/>
      <c r="H72" s="39">
        <f>IFERROR(IF(AND(ISNUMBER(M72),M72=0),IF(D72="Incluido",0,E72),""),"")</f>
      </c>
      <c r="I72" s="40">
        <f>IF(NOT(ISNUMBER(M72)),"",IF(M72=2,"ROJO",IF(M72=1,"ÁMBAR","VERDE")))</f>
      </c>
      <c r="J72" s="40">
        <f>IFERROR(IF(NOT(ISNUMBER(M72)),"",IF(NOT($F$20="Sí"),"Decidimos si este concepto entra en el alcance común.",IF($M$20&gt;0,"Completamos el concepto común antes de consultar a la subcontrata.",IF(OR(NOT(OR(D72="",D72="Incluido",D72="Excluido",D72="Importe",D72="Pendiente")),NOT(OR(F72="",F72="Sí",F72="No",F72="Por confirmar")),NOT(IF(LEN(TRIM(E72&amp;""))=0,TRUE,IF(ISNUMBER(E72),AND(E72&gt;=0,ABS(E72-ROUND(E72,2))&lt;0.00000001),FALSE)))),"Revisamos opciones e importes numéricos, no negativos y con dos decimales.",IF(OR(D72="",D72="Pendiente"),"Falta aclarar cómo se cubre este concepto.",IF(F72&lt;&gt;"Sí","Confirmamos el mismo alcance, cantidad y calidad, incluida la cobertura adicional.",IF(NOT(AND(LEN(TRIM(G72&amp;""))&gt;0,TRIM(G72&amp;"")&lt;&gt;"Pendiente",TRIM(G72&amp;"")&lt;&gt;"Por confirmar",TRIM(G72&amp;"")&lt;&gt;"No consta",TRIM(G72&amp;"")&lt;&gt;"Desconocido",TRIM(G72&amp;"")&lt;&gt;"Sin confirmar",TRIM(G72&amp;"")&lt;&gt;"Por decidir",TRIM(G72&amp;"")&lt;&gt;"Por comprobar")),"Localizamos la inclusión o el coste de cobertura y quién lo asume.",IF(D72="Incluido",IF(M72=0,"Ya está en la base: adicional cero, sin duplicarlo.","Incluido y adicional positivo se contradicen."),IF(M72=0,"Adicional documentado fuera de la base; lo añadimos una vez.","Falta coste de cobertura explícito; vacío no significa cero."))))))))),"Hay una entrada con error. Corregimos el dato antes de cerrar la comprobación.")</f>
      </c>
      <c r="K72" s="40"/>
      <c r="L72" s="40">
        <f>IFERROR(IF(OR(NOT($D$8="Sí"),NOT($F$20="Sí"),$M$20&gt;0,OR(NOT(OR(D72="",D72="Incluido",D72="Excluido",D72="Importe",D72="Pendiente")),NOT(OR(F72="",F72="Sí",F72="No",F72="Por confirmar")),NOT(IF(LEN(TRIM(E72&amp;""))=0,TRUE,IF(ISNUMBER(E72),AND(E72&gt;=0,ABS(E72-ROUND(E72,2))&lt;0.00000001),FALSE)))),AND(ISNUMBER(M72),M72=0)),"",IF(OR(D72="",D72="Pendiente"),"¿Podéis aclarar si incluye "&amp;C20&amp;" ("&amp;E20&amp;" "&amp;D20&amp;")"&amp;" y en qué partida?",IF(F72&lt;&gt;"Sí","¿Podéis igualar el alcance, cantidad y calidad de "&amp;C20&amp;" ("&amp;E20&amp;" "&amp;D20&amp;")"&amp;" e indicar qué cambia y su importe adicional sin IVA?",IF(NOT(AND(LEN(TRIM(G72&amp;""))&gt;0,TRIM(G72&amp;"")&lt;&gt;"Pendiente",TRIM(G72&amp;"")&lt;&gt;"Por confirmar",TRIM(G72&amp;"")&lt;&gt;"No consta",TRIM(G72&amp;"")&lt;&gt;"Desconocido",TRIM(G72&amp;"")&lt;&gt;"Sin confirmar",TRIM(G72&amp;"")&lt;&gt;"Por decidir",TRIM(G72&amp;"")&lt;&gt;"Por comprobar")),"¿Dónde queda recogido "&amp;C20&amp;" ("&amp;E20&amp;" "&amp;D20&amp;")"&amp;" y quién cubre su alcance?",IF(AND(D72&lt;&gt;"Incluido",NOT(ISNUMBER(E72))),"¿Qué importe adicional sin IVA cubre "&amp;C20&amp;" ("&amp;E20&amp;" "&amp;D20&amp;")"&amp;" y quién lo asume?",IF(D72="Incluido","¿El importe de "&amp;C20&amp;" ("&amp;E20&amp;" "&amp;D20&amp;")"&amp;" ya está en la base o va aparte?","")))))),"Aclaramos los datos con error antes de copiar preguntas.")</f>
      </c>
      <c r="M72" s="33">
        <f>IFERROR(IF(NOT($D$8="Sí"),"",IF(OR($F$20="No",AND($F$20="",$M$20=0)),"",IF(NOT($F$20="Sí"),1,IF($M$20&gt;0,2,IF(OR(NOT(OR(D72="",D72="Incluido",D72="Excluido",D72="Importe",D72="Pendiente")),NOT(OR(F72="",F72="Sí",F72="No",F72="Por confirmar")),NOT(IF(LEN(TRIM(E72&amp;""))=0,TRUE,IF(ISNUMBER(E72),AND(E72&gt;=0,ABS(E72-ROUND(E72,2))&lt;0.00000001),FALSE)))),2,IF(OR(D72="",D72="Pendiente"),1,IF(F72&lt;&gt;"Sí",IF(F72="No",2,1),IF(NOT(AND(LEN(TRIM(G72&amp;""))&gt;0,TRIM(G72&amp;"")&lt;&gt;"Pendiente",TRIM(G72&amp;"")&lt;&gt;"Por confirmar",TRIM(G72&amp;"")&lt;&gt;"No consta",TRIM(G72&amp;"")&lt;&gt;"Desconocido",TRIM(G72&amp;"")&lt;&gt;"Sin confirmar",TRIM(G72&amp;"")&lt;&gt;"Por decidir",TRIM(G72&amp;"")&lt;&gt;"Por comprobar")),2,IF(D72="Incluido",IF(OR(LEN(TRIM(E72&amp;""))=0,IF(ISNUMBER(E72),E72=0,FALSE)),0,2),IF(IF(ISNUMBER(E72),AND(E72&gt;=0,ABS(E72-ROUND(E72,2))&lt;0.00000001),FALSE),0,1)))))))))),2)</f>
      </c>
      <c r="N72" s="33" t="n">
        <f>IF(ISNUMBER(M72),IF(M72=0,1,0),0)</f>
        <v>0</v>
      </c>
    </row>
    <row r="73" ht="70" customHeight="1">
      <c r="B73" s="35" t="n">
        <f>B21</f>
        <v>5</v>
      </c>
      <c r="C73" s="40">
        <f>IF(OR($F$21="No",AND($F$21="",$M$21=0)),"",C21)</f>
      </c>
      <c r="D73" s="37"/>
      <c r="E73" s="38"/>
      <c r="F73" s="37"/>
      <c r="G73" s="36"/>
      <c r="H73" s="39">
        <f>IFERROR(IF(AND(ISNUMBER(M73),M73=0),IF(D73="Incluido",0,E73),""),"")</f>
      </c>
      <c r="I73" s="40">
        <f>IF(NOT(ISNUMBER(M73)),"",IF(M73=2,"ROJO",IF(M73=1,"ÁMBAR","VERDE")))</f>
      </c>
      <c r="J73" s="40">
        <f>IFERROR(IF(NOT(ISNUMBER(M73)),"",IF(NOT($F$21="Sí"),"Decidimos si este concepto entra en el alcance común.",IF($M$21&gt;0,"Completamos el concepto común antes de consultar a la subcontrata.",IF(OR(NOT(OR(D73="",D73="Incluido",D73="Excluido",D73="Importe",D73="Pendiente")),NOT(OR(F73="",F73="Sí",F73="No",F73="Por confirmar")),NOT(IF(LEN(TRIM(E73&amp;""))=0,TRUE,IF(ISNUMBER(E73),AND(E73&gt;=0,ABS(E73-ROUND(E73,2))&lt;0.00000001),FALSE)))),"Revisamos opciones e importes numéricos, no negativos y con dos decimales.",IF(OR(D73="",D73="Pendiente"),"Falta aclarar cómo se cubre este concepto.",IF(F73&lt;&gt;"Sí","Confirmamos el mismo alcance, cantidad y calidad, incluida la cobertura adicional.",IF(NOT(AND(LEN(TRIM(G73&amp;""))&gt;0,TRIM(G73&amp;"")&lt;&gt;"Pendiente",TRIM(G73&amp;"")&lt;&gt;"Por confirmar",TRIM(G73&amp;"")&lt;&gt;"No consta",TRIM(G73&amp;"")&lt;&gt;"Desconocido",TRIM(G73&amp;"")&lt;&gt;"Sin confirmar",TRIM(G73&amp;"")&lt;&gt;"Por decidir",TRIM(G73&amp;"")&lt;&gt;"Por comprobar")),"Localizamos la inclusión o el coste de cobertura y quién lo asume.",IF(D73="Incluido",IF(M73=0,"Ya está en la base: adicional cero, sin duplicarlo.","Incluido y adicional positivo se contradicen."),IF(M73=0,"Adicional documentado fuera de la base; lo añadimos una vez.","Falta coste de cobertura explícito; vacío no significa cero."))))))))),"Hay una entrada con error. Corregimos el dato antes de cerrar la comprobación.")</f>
      </c>
      <c r="K73" s="40"/>
      <c r="L73" s="40">
        <f>IFERROR(IF(OR(NOT($D$8="Sí"),NOT($F$21="Sí"),$M$21&gt;0,OR(NOT(OR(D73="",D73="Incluido",D73="Excluido",D73="Importe",D73="Pendiente")),NOT(OR(F73="",F73="Sí",F73="No",F73="Por confirmar")),NOT(IF(LEN(TRIM(E73&amp;""))=0,TRUE,IF(ISNUMBER(E73),AND(E73&gt;=0,ABS(E73-ROUND(E73,2))&lt;0.00000001),FALSE)))),AND(ISNUMBER(M73),M73=0)),"",IF(OR(D73="",D73="Pendiente"),"¿Podéis aclarar si incluye "&amp;C21&amp;" ("&amp;E21&amp;" "&amp;D21&amp;")"&amp;" y en qué partida?",IF(F73&lt;&gt;"Sí","¿Podéis igualar el alcance, cantidad y calidad de "&amp;C21&amp;" ("&amp;E21&amp;" "&amp;D21&amp;")"&amp;" e indicar qué cambia y su importe adicional sin IVA?",IF(NOT(AND(LEN(TRIM(G73&amp;""))&gt;0,TRIM(G73&amp;"")&lt;&gt;"Pendiente",TRIM(G73&amp;"")&lt;&gt;"Por confirmar",TRIM(G73&amp;"")&lt;&gt;"No consta",TRIM(G73&amp;"")&lt;&gt;"Desconocido",TRIM(G73&amp;"")&lt;&gt;"Sin confirmar",TRIM(G73&amp;"")&lt;&gt;"Por decidir",TRIM(G73&amp;"")&lt;&gt;"Por comprobar")),"¿Dónde queda recogido "&amp;C21&amp;" ("&amp;E21&amp;" "&amp;D21&amp;")"&amp;" y quién cubre su alcance?",IF(AND(D73&lt;&gt;"Incluido",NOT(ISNUMBER(E73))),"¿Qué importe adicional sin IVA cubre "&amp;C21&amp;" ("&amp;E21&amp;" "&amp;D21&amp;")"&amp;" y quién lo asume?",IF(D73="Incluido","¿El importe de "&amp;C21&amp;" ("&amp;E21&amp;" "&amp;D21&amp;")"&amp;" ya está en la base o va aparte?","")))))),"Aclaramos los datos con error antes de copiar preguntas.")</f>
      </c>
      <c r="M73" s="33">
        <f>IFERROR(IF(NOT($D$8="Sí"),"",IF(OR($F$21="No",AND($F$21="",$M$21=0)),"",IF(NOT($F$21="Sí"),1,IF($M$21&gt;0,2,IF(OR(NOT(OR(D73="",D73="Incluido",D73="Excluido",D73="Importe",D73="Pendiente")),NOT(OR(F73="",F73="Sí",F73="No",F73="Por confirmar")),NOT(IF(LEN(TRIM(E73&amp;""))=0,TRUE,IF(ISNUMBER(E73),AND(E73&gt;=0,ABS(E73-ROUND(E73,2))&lt;0.00000001),FALSE)))),2,IF(OR(D73="",D73="Pendiente"),1,IF(F73&lt;&gt;"Sí",IF(F73="No",2,1),IF(NOT(AND(LEN(TRIM(G73&amp;""))&gt;0,TRIM(G73&amp;"")&lt;&gt;"Pendiente",TRIM(G73&amp;"")&lt;&gt;"Por confirmar",TRIM(G73&amp;"")&lt;&gt;"No consta",TRIM(G73&amp;"")&lt;&gt;"Desconocido",TRIM(G73&amp;"")&lt;&gt;"Sin confirmar",TRIM(G73&amp;"")&lt;&gt;"Por decidir",TRIM(G73&amp;"")&lt;&gt;"Por comprobar")),2,IF(D73="Incluido",IF(OR(LEN(TRIM(E73&amp;""))=0,IF(ISNUMBER(E73),E73=0,FALSE)),0,2),IF(IF(ISNUMBER(E73),AND(E73&gt;=0,ABS(E73-ROUND(E73,2))&lt;0.00000001),FALSE),0,1)))))))))),2)</f>
      </c>
      <c r="N73" s="33" t="n">
        <f>IF(ISNUMBER(M73),IF(M73=0,1,0),0)</f>
        <v>0</v>
      </c>
    </row>
    <row r="74" ht="70" customHeight="1">
      <c r="B74" s="35" t="n">
        <f>B22</f>
        <v>6</v>
      </c>
      <c r="C74" s="40">
        <f>IF(OR($F$22="No",AND($F$22="",$M$22=0)),"",C22)</f>
      </c>
      <c r="D74" s="37"/>
      <c r="E74" s="38"/>
      <c r="F74" s="37"/>
      <c r="G74" s="36"/>
      <c r="H74" s="39">
        <f>IFERROR(IF(AND(ISNUMBER(M74),M74=0),IF(D74="Incluido",0,E74),""),"")</f>
      </c>
      <c r="I74" s="40">
        <f>IF(NOT(ISNUMBER(M74)),"",IF(M74=2,"ROJO",IF(M74=1,"ÁMBAR","VERDE")))</f>
      </c>
      <c r="J74" s="40">
        <f>IFERROR(IF(NOT(ISNUMBER(M74)),"",IF(NOT($F$22="Sí"),"Decidimos si este concepto entra en el alcance común.",IF($M$22&gt;0,"Completamos el concepto común antes de consultar a la subcontrata.",IF(OR(NOT(OR(D74="",D74="Incluido",D74="Excluido",D74="Importe",D74="Pendiente")),NOT(OR(F74="",F74="Sí",F74="No",F74="Por confirmar")),NOT(IF(LEN(TRIM(E74&amp;""))=0,TRUE,IF(ISNUMBER(E74),AND(E74&gt;=0,ABS(E74-ROUND(E74,2))&lt;0.00000001),FALSE)))),"Revisamos opciones e importes numéricos, no negativos y con dos decimales.",IF(OR(D74="",D74="Pendiente"),"Falta aclarar cómo se cubre este concepto.",IF(F74&lt;&gt;"Sí","Confirmamos el mismo alcance, cantidad y calidad, incluida la cobertura adicional.",IF(NOT(AND(LEN(TRIM(G74&amp;""))&gt;0,TRIM(G74&amp;"")&lt;&gt;"Pendiente",TRIM(G74&amp;"")&lt;&gt;"Por confirmar",TRIM(G74&amp;"")&lt;&gt;"No consta",TRIM(G74&amp;"")&lt;&gt;"Desconocido",TRIM(G74&amp;"")&lt;&gt;"Sin confirmar",TRIM(G74&amp;"")&lt;&gt;"Por decidir",TRIM(G74&amp;"")&lt;&gt;"Por comprobar")),"Localizamos la inclusión o el coste de cobertura y quién lo asume.",IF(D74="Incluido",IF(M74=0,"Ya está en la base: adicional cero, sin duplicarlo.","Incluido y adicional positivo se contradicen."),IF(M74=0,"Adicional documentado fuera de la base; lo añadimos una vez.","Falta coste de cobertura explícito; vacío no significa cero."))))))))),"Hay una entrada con error. Corregimos el dato antes de cerrar la comprobación.")</f>
      </c>
      <c r="K74" s="40"/>
      <c r="L74" s="40">
        <f>IFERROR(IF(OR(NOT($D$8="Sí"),NOT($F$22="Sí"),$M$22&gt;0,OR(NOT(OR(D74="",D74="Incluido",D74="Excluido",D74="Importe",D74="Pendiente")),NOT(OR(F74="",F74="Sí",F74="No",F74="Por confirmar")),NOT(IF(LEN(TRIM(E74&amp;""))=0,TRUE,IF(ISNUMBER(E74),AND(E74&gt;=0,ABS(E74-ROUND(E74,2))&lt;0.00000001),FALSE)))),AND(ISNUMBER(M74),M74=0)),"",IF(OR(D74="",D74="Pendiente"),"¿Podéis aclarar si incluye "&amp;C22&amp;" ("&amp;E22&amp;" "&amp;D22&amp;")"&amp;" y en qué partida?",IF(F74&lt;&gt;"Sí","¿Podéis igualar el alcance, cantidad y calidad de "&amp;C22&amp;" ("&amp;E22&amp;" "&amp;D22&amp;")"&amp;" e indicar qué cambia y su importe adicional sin IVA?",IF(NOT(AND(LEN(TRIM(G74&amp;""))&gt;0,TRIM(G74&amp;"")&lt;&gt;"Pendiente",TRIM(G74&amp;"")&lt;&gt;"Por confirmar",TRIM(G74&amp;"")&lt;&gt;"No consta",TRIM(G74&amp;"")&lt;&gt;"Desconocido",TRIM(G74&amp;"")&lt;&gt;"Sin confirmar",TRIM(G74&amp;"")&lt;&gt;"Por decidir",TRIM(G74&amp;"")&lt;&gt;"Por comprobar")),"¿Dónde queda recogido "&amp;C22&amp;" ("&amp;E22&amp;" "&amp;D22&amp;")"&amp;" y quién cubre su alcance?",IF(AND(D74&lt;&gt;"Incluido",NOT(ISNUMBER(E74))),"¿Qué importe adicional sin IVA cubre "&amp;C22&amp;" ("&amp;E22&amp;" "&amp;D22&amp;")"&amp;" y quién lo asume?",IF(D74="Incluido","¿El importe de "&amp;C22&amp;" ("&amp;E22&amp;" "&amp;D22&amp;")"&amp;" ya está en la base o va aparte?","")))))),"Aclaramos los datos con error antes de copiar preguntas.")</f>
      </c>
      <c r="M74" s="33">
        <f>IFERROR(IF(NOT($D$8="Sí"),"",IF(OR($F$22="No",AND($F$22="",$M$22=0)),"",IF(NOT($F$22="Sí"),1,IF($M$22&gt;0,2,IF(OR(NOT(OR(D74="",D74="Incluido",D74="Excluido",D74="Importe",D74="Pendiente")),NOT(OR(F74="",F74="Sí",F74="No",F74="Por confirmar")),NOT(IF(LEN(TRIM(E74&amp;""))=0,TRUE,IF(ISNUMBER(E74),AND(E74&gt;=0,ABS(E74-ROUND(E74,2))&lt;0.00000001),FALSE)))),2,IF(OR(D74="",D74="Pendiente"),1,IF(F74&lt;&gt;"Sí",IF(F74="No",2,1),IF(NOT(AND(LEN(TRIM(G74&amp;""))&gt;0,TRIM(G74&amp;"")&lt;&gt;"Pendiente",TRIM(G74&amp;"")&lt;&gt;"Por confirmar",TRIM(G74&amp;"")&lt;&gt;"No consta",TRIM(G74&amp;"")&lt;&gt;"Desconocido",TRIM(G74&amp;"")&lt;&gt;"Sin confirmar",TRIM(G74&amp;"")&lt;&gt;"Por decidir",TRIM(G74&amp;"")&lt;&gt;"Por comprobar")),2,IF(D74="Incluido",IF(OR(LEN(TRIM(E74&amp;""))=0,IF(ISNUMBER(E74),E74=0,FALSE)),0,2),IF(IF(ISNUMBER(E74),AND(E74&gt;=0,ABS(E74-ROUND(E74,2))&lt;0.00000001),FALSE),0,1)))))))))),2)</f>
      </c>
      <c r="N74" s="33" t="n">
        <f>IF(ISNUMBER(M74),IF(M74=0,1,0),0)</f>
        <v>0</v>
      </c>
    </row>
    <row r="75" ht="70" customHeight="1">
      <c r="B75" s="35" t="n">
        <f>B23</f>
        <v>7</v>
      </c>
      <c r="C75" s="40">
        <f>IF(OR($F$23="No",AND($F$23="",$M$23=0)),"",C23)</f>
      </c>
      <c r="D75" s="37"/>
      <c r="E75" s="38"/>
      <c r="F75" s="37"/>
      <c r="G75" s="36"/>
      <c r="H75" s="39">
        <f>IFERROR(IF(AND(ISNUMBER(M75),M75=0),IF(D75="Incluido",0,E75),""),"")</f>
      </c>
      <c r="I75" s="40">
        <f>IF(NOT(ISNUMBER(M75)),"",IF(M75=2,"ROJO",IF(M75=1,"ÁMBAR","VERDE")))</f>
      </c>
      <c r="J75" s="40">
        <f>IFERROR(IF(NOT(ISNUMBER(M75)),"",IF(NOT($F$23="Sí"),"Decidimos si este concepto entra en el alcance común.",IF($M$23&gt;0,"Completamos el concepto común antes de consultar a la subcontrata.",IF(OR(NOT(OR(D75="",D75="Incluido",D75="Excluido",D75="Importe",D75="Pendiente")),NOT(OR(F75="",F75="Sí",F75="No",F75="Por confirmar")),NOT(IF(LEN(TRIM(E75&amp;""))=0,TRUE,IF(ISNUMBER(E75),AND(E75&gt;=0,ABS(E75-ROUND(E75,2))&lt;0.00000001),FALSE)))),"Revisamos opciones e importes numéricos, no negativos y con dos decimales.",IF(OR(D75="",D75="Pendiente"),"Falta aclarar cómo se cubre este concepto.",IF(F75&lt;&gt;"Sí","Confirmamos el mismo alcance, cantidad y calidad, incluida la cobertura adicional.",IF(NOT(AND(LEN(TRIM(G75&amp;""))&gt;0,TRIM(G75&amp;"")&lt;&gt;"Pendiente",TRIM(G75&amp;"")&lt;&gt;"Por confirmar",TRIM(G75&amp;"")&lt;&gt;"No consta",TRIM(G75&amp;"")&lt;&gt;"Desconocido",TRIM(G75&amp;"")&lt;&gt;"Sin confirmar",TRIM(G75&amp;"")&lt;&gt;"Por decidir",TRIM(G75&amp;"")&lt;&gt;"Por comprobar")),"Localizamos la inclusión o el coste de cobertura y quién lo asume.",IF(D75="Incluido",IF(M75=0,"Ya está en la base: adicional cero, sin duplicarlo.","Incluido y adicional positivo se contradicen."),IF(M75=0,"Adicional documentado fuera de la base; lo añadimos una vez.","Falta coste de cobertura explícito; vacío no significa cero."))))))))),"Hay una entrada con error. Corregimos el dato antes de cerrar la comprobación.")</f>
      </c>
      <c r="K75" s="40"/>
      <c r="L75" s="40">
        <f>IFERROR(IF(OR(NOT($D$8="Sí"),NOT($F$23="Sí"),$M$23&gt;0,OR(NOT(OR(D75="",D75="Incluido",D75="Excluido",D75="Importe",D75="Pendiente")),NOT(OR(F75="",F75="Sí",F75="No",F75="Por confirmar")),NOT(IF(LEN(TRIM(E75&amp;""))=0,TRUE,IF(ISNUMBER(E75),AND(E75&gt;=0,ABS(E75-ROUND(E75,2))&lt;0.00000001),FALSE)))),AND(ISNUMBER(M75),M75=0)),"",IF(OR(D75="",D75="Pendiente"),"¿Podéis aclarar si incluye "&amp;C23&amp;" ("&amp;E23&amp;" "&amp;D23&amp;")"&amp;" y en qué partida?",IF(F75&lt;&gt;"Sí","¿Podéis igualar el alcance, cantidad y calidad de "&amp;C23&amp;" ("&amp;E23&amp;" "&amp;D23&amp;")"&amp;" e indicar qué cambia y su importe adicional sin IVA?",IF(NOT(AND(LEN(TRIM(G75&amp;""))&gt;0,TRIM(G75&amp;"")&lt;&gt;"Pendiente",TRIM(G75&amp;"")&lt;&gt;"Por confirmar",TRIM(G75&amp;"")&lt;&gt;"No consta",TRIM(G75&amp;"")&lt;&gt;"Desconocido",TRIM(G75&amp;"")&lt;&gt;"Sin confirmar",TRIM(G75&amp;"")&lt;&gt;"Por decidir",TRIM(G75&amp;"")&lt;&gt;"Por comprobar")),"¿Dónde queda recogido "&amp;C23&amp;" ("&amp;E23&amp;" "&amp;D23&amp;")"&amp;" y quién cubre su alcance?",IF(AND(D75&lt;&gt;"Incluido",NOT(ISNUMBER(E75))),"¿Qué importe adicional sin IVA cubre "&amp;C23&amp;" ("&amp;E23&amp;" "&amp;D23&amp;")"&amp;" y quién lo asume?",IF(D75="Incluido","¿El importe de "&amp;C23&amp;" ("&amp;E23&amp;" "&amp;D23&amp;")"&amp;" ya está en la base o va aparte?","")))))),"Aclaramos los datos con error antes de copiar preguntas.")</f>
      </c>
      <c r="M75" s="33">
        <f>IFERROR(IF(NOT($D$8="Sí"),"",IF(OR($F$23="No",AND($F$23="",$M$23=0)),"",IF(NOT($F$23="Sí"),1,IF($M$23&gt;0,2,IF(OR(NOT(OR(D75="",D75="Incluido",D75="Excluido",D75="Importe",D75="Pendiente")),NOT(OR(F75="",F75="Sí",F75="No",F75="Por confirmar")),NOT(IF(LEN(TRIM(E75&amp;""))=0,TRUE,IF(ISNUMBER(E75),AND(E75&gt;=0,ABS(E75-ROUND(E75,2))&lt;0.00000001),FALSE)))),2,IF(OR(D75="",D75="Pendiente"),1,IF(F75&lt;&gt;"Sí",IF(F75="No",2,1),IF(NOT(AND(LEN(TRIM(G75&amp;""))&gt;0,TRIM(G75&amp;"")&lt;&gt;"Pendiente",TRIM(G75&amp;"")&lt;&gt;"Por confirmar",TRIM(G75&amp;"")&lt;&gt;"No consta",TRIM(G75&amp;"")&lt;&gt;"Desconocido",TRIM(G75&amp;"")&lt;&gt;"Sin confirmar",TRIM(G75&amp;"")&lt;&gt;"Por decidir",TRIM(G75&amp;"")&lt;&gt;"Por comprobar")),2,IF(D75="Incluido",IF(OR(LEN(TRIM(E75&amp;""))=0,IF(ISNUMBER(E75),E75=0,FALSE)),0,2),IF(IF(ISNUMBER(E75),AND(E75&gt;=0,ABS(E75-ROUND(E75,2))&lt;0.00000001),FALSE),0,1)))))))))),2)</f>
      </c>
      <c r="N75" s="33" t="n">
        <f>IF(ISNUMBER(M75),IF(M75=0,1,0),0)</f>
        <v>0</v>
      </c>
    </row>
    <row r="76" ht="70" customHeight="1">
      <c r="B76" s="35" t="n">
        <f>B24</f>
        <v>8</v>
      </c>
      <c r="C76" s="40">
        <f>IF(OR($F$24="No",AND($F$24="",$M$24=0)),"",C24)</f>
      </c>
      <c r="D76" s="37"/>
      <c r="E76" s="38"/>
      <c r="F76" s="37"/>
      <c r="G76" s="36"/>
      <c r="H76" s="39">
        <f>IFERROR(IF(AND(ISNUMBER(M76),M76=0),IF(D76="Incluido",0,E76),""),"")</f>
      </c>
      <c r="I76" s="40">
        <f>IF(NOT(ISNUMBER(M76)),"",IF(M76=2,"ROJO",IF(M76=1,"ÁMBAR","VERDE")))</f>
      </c>
      <c r="J76" s="40">
        <f>IFERROR(IF(NOT(ISNUMBER(M76)),"",IF(NOT($F$24="Sí"),"Decidimos si este concepto entra en el alcance común.",IF($M$24&gt;0,"Completamos el concepto común antes de consultar a la subcontrata.",IF(OR(NOT(OR(D76="",D76="Incluido",D76="Excluido",D76="Importe",D76="Pendiente")),NOT(OR(F76="",F76="Sí",F76="No",F76="Por confirmar")),NOT(IF(LEN(TRIM(E76&amp;""))=0,TRUE,IF(ISNUMBER(E76),AND(E76&gt;=0,ABS(E76-ROUND(E76,2))&lt;0.00000001),FALSE)))),"Revisamos opciones e importes numéricos, no negativos y con dos decimales.",IF(OR(D76="",D76="Pendiente"),"Falta aclarar cómo se cubre este concepto.",IF(F76&lt;&gt;"Sí","Confirmamos el mismo alcance, cantidad y calidad, incluida la cobertura adicional.",IF(NOT(AND(LEN(TRIM(G76&amp;""))&gt;0,TRIM(G76&amp;"")&lt;&gt;"Pendiente",TRIM(G76&amp;"")&lt;&gt;"Por confirmar",TRIM(G76&amp;"")&lt;&gt;"No consta",TRIM(G76&amp;"")&lt;&gt;"Desconocido",TRIM(G76&amp;"")&lt;&gt;"Sin confirmar",TRIM(G76&amp;"")&lt;&gt;"Por decidir",TRIM(G76&amp;"")&lt;&gt;"Por comprobar")),"Localizamos la inclusión o el coste de cobertura y quién lo asume.",IF(D76="Incluido",IF(M76=0,"Ya está en la base: adicional cero, sin duplicarlo.","Incluido y adicional positivo se contradicen."),IF(M76=0,"Adicional documentado fuera de la base; lo añadimos una vez.","Falta coste de cobertura explícito; vacío no significa cero."))))))))),"Hay una entrada con error. Corregimos el dato antes de cerrar la comprobación.")</f>
      </c>
      <c r="K76" s="40"/>
      <c r="L76" s="40">
        <f>IFERROR(IF(OR(NOT($D$8="Sí"),NOT($F$24="Sí"),$M$24&gt;0,OR(NOT(OR(D76="",D76="Incluido",D76="Excluido",D76="Importe",D76="Pendiente")),NOT(OR(F76="",F76="Sí",F76="No",F76="Por confirmar")),NOT(IF(LEN(TRIM(E76&amp;""))=0,TRUE,IF(ISNUMBER(E76),AND(E76&gt;=0,ABS(E76-ROUND(E76,2))&lt;0.00000001),FALSE)))),AND(ISNUMBER(M76),M76=0)),"",IF(OR(D76="",D76="Pendiente"),"¿Podéis aclarar si incluye "&amp;C24&amp;" ("&amp;E24&amp;" "&amp;D24&amp;")"&amp;" y en qué partida?",IF(F76&lt;&gt;"Sí","¿Podéis igualar el alcance, cantidad y calidad de "&amp;C24&amp;" ("&amp;E24&amp;" "&amp;D24&amp;")"&amp;" e indicar qué cambia y su importe adicional sin IVA?",IF(NOT(AND(LEN(TRIM(G76&amp;""))&gt;0,TRIM(G76&amp;"")&lt;&gt;"Pendiente",TRIM(G76&amp;"")&lt;&gt;"Por confirmar",TRIM(G76&amp;"")&lt;&gt;"No consta",TRIM(G76&amp;"")&lt;&gt;"Desconocido",TRIM(G76&amp;"")&lt;&gt;"Sin confirmar",TRIM(G76&amp;"")&lt;&gt;"Por decidir",TRIM(G76&amp;"")&lt;&gt;"Por comprobar")),"¿Dónde queda recogido "&amp;C24&amp;" ("&amp;E24&amp;" "&amp;D24&amp;")"&amp;" y quién cubre su alcance?",IF(AND(D76&lt;&gt;"Incluido",NOT(ISNUMBER(E76))),"¿Qué importe adicional sin IVA cubre "&amp;C24&amp;" ("&amp;E24&amp;" "&amp;D24&amp;")"&amp;" y quién lo asume?",IF(D76="Incluido","¿El importe de "&amp;C24&amp;" ("&amp;E24&amp;" "&amp;D24&amp;")"&amp;" ya está en la base o va aparte?","")))))),"Aclaramos los datos con error antes de copiar preguntas.")</f>
      </c>
      <c r="M76" s="33">
        <f>IFERROR(IF(NOT($D$8="Sí"),"",IF(OR($F$24="No",AND($F$24="",$M$24=0)),"",IF(NOT($F$24="Sí"),1,IF($M$24&gt;0,2,IF(OR(NOT(OR(D76="",D76="Incluido",D76="Excluido",D76="Importe",D76="Pendiente")),NOT(OR(F76="",F76="Sí",F76="No",F76="Por confirmar")),NOT(IF(LEN(TRIM(E76&amp;""))=0,TRUE,IF(ISNUMBER(E76),AND(E76&gt;=0,ABS(E76-ROUND(E76,2))&lt;0.00000001),FALSE)))),2,IF(OR(D76="",D76="Pendiente"),1,IF(F76&lt;&gt;"Sí",IF(F76="No",2,1),IF(NOT(AND(LEN(TRIM(G76&amp;""))&gt;0,TRIM(G76&amp;"")&lt;&gt;"Pendiente",TRIM(G76&amp;"")&lt;&gt;"Por confirmar",TRIM(G76&amp;"")&lt;&gt;"No consta",TRIM(G76&amp;"")&lt;&gt;"Desconocido",TRIM(G76&amp;"")&lt;&gt;"Sin confirmar",TRIM(G76&amp;"")&lt;&gt;"Por decidir",TRIM(G76&amp;"")&lt;&gt;"Por comprobar")),2,IF(D76="Incluido",IF(OR(LEN(TRIM(E76&amp;""))=0,IF(ISNUMBER(E76),E76=0,FALSE)),0,2),IF(IF(ISNUMBER(E76),AND(E76&gt;=0,ABS(E76-ROUND(E76,2))&lt;0.00000001),FALSE),0,1)))))))))),2)</f>
      </c>
      <c r="N76" s="33" t="n">
        <f>IF(ISNUMBER(M76),IF(M76=0,1,0),0)</f>
        <v>0</v>
      </c>
    </row>
    <row r="77" ht="70" customHeight="1">
      <c r="B77" s="35" t="n">
        <f>B25</f>
        <v>9</v>
      </c>
      <c r="C77" s="40">
        <f>IF(OR($F$25="No",AND($F$25="",$M$25=0)),"",C25)</f>
      </c>
      <c r="D77" s="37"/>
      <c r="E77" s="38"/>
      <c r="F77" s="37"/>
      <c r="G77" s="36"/>
      <c r="H77" s="39">
        <f>IFERROR(IF(AND(ISNUMBER(M77),M77=0),IF(D77="Incluido",0,E77),""),"")</f>
      </c>
      <c r="I77" s="40">
        <f>IF(NOT(ISNUMBER(M77)),"",IF(M77=2,"ROJO",IF(M77=1,"ÁMBAR","VERDE")))</f>
      </c>
      <c r="J77" s="40">
        <f>IFERROR(IF(NOT(ISNUMBER(M77)),"",IF(NOT($F$25="Sí"),"Decidimos si este concepto entra en el alcance común.",IF($M$25&gt;0,"Completamos el concepto común antes de consultar a la subcontrata.",IF(OR(NOT(OR(D77="",D77="Incluido",D77="Excluido",D77="Importe",D77="Pendiente")),NOT(OR(F77="",F77="Sí",F77="No",F77="Por confirmar")),NOT(IF(LEN(TRIM(E77&amp;""))=0,TRUE,IF(ISNUMBER(E77),AND(E77&gt;=0,ABS(E77-ROUND(E77,2))&lt;0.00000001),FALSE)))),"Revisamos opciones e importes numéricos, no negativos y con dos decimales.",IF(OR(D77="",D77="Pendiente"),"Falta aclarar cómo se cubre este concepto.",IF(F77&lt;&gt;"Sí","Confirmamos el mismo alcance, cantidad y calidad, incluida la cobertura adicional.",IF(NOT(AND(LEN(TRIM(G77&amp;""))&gt;0,TRIM(G77&amp;"")&lt;&gt;"Pendiente",TRIM(G77&amp;"")&lt;&gt;"Por confirmar",TRIM(G77&amp;"")&lt;&gt;"No consta",TRIM(G77&amp;"")&lt;&gt;"Desconocido",TRIM(G77&amp;"")&lt;&gt;"Sin confirmar",TRIM(G77&amp;"")&lt;&gt;"Por decidir",TRIM(G77&amp;"")&lt;&gt;"Por comprobar")),"Localizamos la inclusión o el coste de cobertura y quién lo asume.",IF(D77="Incluido",IF(M77=0,"Ya está en la base: adicional cero, sin duplicarlo.","Incluido y adicional positivo se contradicen."),IF(M77=0,"Adicional documentado fuera de la base; lo añadimos una vez.","Falta coste de cobertura explícito; vacío no significa cero."))))))))),"Hay una entrada con error. Corregimos el dato antes de cerrar la comprobación.")</f>
      </c>
      <c r="K77" s="40"/>
      <c r="L77" s="40">
        <f>IFERROR(IF(OR(NOT($D$8="Sí"),NOT($F$25="Sí"),$M$25&gt;0,OR(NOT(OR(D77="",D77="Incluido",D77="Excluido",D77="Importe",D77="Pendiente")),NOT(OR(F77="",F77="Sí",F77="No",F77="Por confirmar")),NOT(IF(LEN(TRIM(E77&amp;""))=0,TRUE,IF(ISNUMBER(E77),AND(E77&gt;=0,ABS(E77-ROUND(E77,2))&lt;0.00000001),FALSE)))),AND(ISNUMBER(M77),M77=0)),"",IF(OR(D77="",D77="Pendiente"),"¿Podéis aclarar si incluye "&amp;C25&amp;" ("&amp;E25&amp;" "&amp;D25&amp;")"&amp;" y en qué partida?",IF(F77&lt;&gt;"Sí","¿Podéis igualar el alcance, cantidad y calidad de "&amp;C25&amp;" ("&amp;E25&amp;" "&amp;D25&amp;")"&amp;" e indicar qué cambia y su importe adicional sin IVA?",IF(NOT(AND(LEN(TRIM(G77&amp;""))&gt;0,TRIM(G77&amp;"")&lt;&gt;"Pendiente",TRIM(G77&amp;"")&lt;&gt;"Por confirmar",TRIM(G77&amp;"")&lt;&gt;"No consta",TRIM(G77&amp;"")&lt;&gt;"Desconocido",TRIM(G77&amp;"")&lt;&gt;"Sin confirmar",TRIM(G77&amp;"")&lt;&gt;"Por decidir",TRIM(G77&amp;"")&lt;&gt;"Por comprobar")),"¿Dónde queda recogido "&amp;C25&amp;" ("&amp;E25&amp;" "&amp;D25&amp;")"&amp;" y quién cubre su alcance?",IF(AND(D77&lt;&gt;"Incluido",NOT(ISNUMBER(E77))),"¿Qué importe adicional sin IVA cubre "&amp;C25&amp;" ("&amp;E25&amp;" "&amp;D25&amp;")"&amp;" y quién lo asume?",IF(D77="Incluido","¿El importe de "&amp;C25&amp;" ("&amp;E25&amp;" "&amp;D25&amp;")"&amp;" ya está en la base o va aparte?","")))))),"Aclaramos los datos con error antes de copiar preguntas.")</f>
      </c>
      <c r="M77" s="33">
        <f>IFERROR(IF(NOT($D$8="Sí"),"",IF(OR($F$25="No",AND($F$25="",$M$25=0)),"",IF(NOT($F$25="Sí"),1,IF($M$25&gt;0,2,IF(OR(NOT(OR(D77="",D77="Incluido",D77="Excluido",D77="Importe",D77="Pendiente")),NOT(OR(F77="",F77="Sí",F77="No",F77="Por confirmar")),NOT(IF(LEN(TRIM(E77&amp;""))=0,TRUE,IF(ISNUMBER(E77),AND(E77&gt;=0,ABS(E77-ROUND(E77,2))&lt;0.00000001),FALSE)))),2,IF(OR(D77="",D77="Pendiente"),1,IF(F77&lt;&gt;"Sí",IF(F77="No",2,1),IF(NOT(AND(LEN(TRIM(G77&amp;""))&gt;0,TRIM(G77&amp;"")&lt;&gt;"Pendiente",TRIM(G77&amp;"")&lt;&gt;"Por confirmar",TRIM(G77&amp;"")&lt;&gt;"No consta",TRIM(G77&amp;"")&lt;&gt;"Desconocido",TRIM(G77&amp;"")&lt;&gt;"Sin confirmar",TRIM(G77&amp;"")&lt;&gt;"Por decidir",TRIM(G77&amp;"")&lt;&gt;"Por comprobar")),2,IF(D77="Incluido",IF(OR(LEN(TRIM(E77&amp;""))=0,IF(ISNUMBER(E77),E77=0,FALSE)),0,2),IF(IF(ISNUMBER(E77),AND(E77&gt;=0,ABS(E77-ROUND(E77,2))&lt;0.00000001),FALSE),0,1)))))))))),2)</f>
      </c>
      <c r="N77" s="33" t="n">
        <f>IF(ISNUMBER(M77),IF(M77=0,1,0),0)</f>
        <v>0</v>
      </c>
    </row>
    <row r="78" ht="70" customHeight="1">
      <c r="B78" s="35" t="n">
        <f>B26</f>
        <v>10</v>
      </c>
      <c r="C78" s="40">
        <f>IF(OR($F$26="No",AND($F$26="",$M$26=0)),"",C26)</f>
      </c>
      <c r="D78" s="37"/>
      <c r="E78" s="38"/>
      <c r="F78" s="37"/>
      <c r="G78" s="36"/>
      <c r="H78" s="39">
        <f>IFERROR(IF(AND(ISNUMBER(M78),M78=0),IF(D78="Incluido",0,E78),""),"")</f>
      </c>
      <c r="I78" s="40">
        <f>IF(NOT(ISNUMBER(M78)),"",IF(M78=2,"ROJO",IF(M78=1,"ÁMBAR","VERDE")))</f>
      </c>
      <c r="J78" s="40">
        <f>IFERROR(IF(NOT(ISNUMBER(M78)),"",IF(NOT($F$26="Sí"),"Decidimos si este concepto entra en el alcance común.",IF($M$26&gt;0,"Completamos el concepto común antes de consultar a la subcontrata.",IF(OR(NOT(OR(D78="",D78="Incluido",D78="Excluido",D78="Importe",D78="Pendiente")),NOT(OR(F78="",F78="Sí",F78="No",F78="Por confirmar")),NOT(IF(LEN(TRIM(E78&amp;""))=0,TRUE,IF(ISNUMBER(E78),AND(E78&gt;=0,ABS(E78-ROUND(E78,2))&lt;0.00000001),FALSE)))),"Revisamos opciones e importes numéricos, no negativos y con dos decimales.",IF(OR(D78="",D78="Pendiente"),"Falta aclarar cómo se cubre este concepto.",IF(F78&lt;&gt;"Sí","Confirmamos el mismo alcance, cantidad y calidad, incluida la cobertura adicional.",IF(NOT(AND(LEN(TRIM(G78&amp;""))&gt;0,TRIM(G78&amp;"")&lt;&gt;"Pendiente",TRIM(G78&amp;"")&lt;&gt;"Por confirmar",TRIM(G78&amp;"")&lt;&gt;"No consta",TRIM(G78&amp;"")&lt;&gt;"Desconocido",TRIM(G78&amp;"")&lt;&gt;"Sin confirmar",TRIM(G78&amp;"")&lt;&gt;"Por decidir",TRIM(G78&amp;"")&lt;&gt;"Por comprobar")),"Localizamos la inclusión o el coste de cobertura y quién lo asume.",IF(D78="Incluido",IF(M78=0,"Ya está en la base: adicional cero, sin duplicarlo.","Incluido y adicional positivo se contradicen."),IF(M78=0,"Adicional documentado fuera de la base; lo añadimos una vez.","Falta coste de cobertura explícito; vacío no significa cero."))))))))),"Hay una entrada con error. Corregimos el dato antes de cerrar la comprobación.")</f>
      </c>
      <c r="K78" s="40"/>
      <c r="L78" s="40">
        <f>IFERROR(IF(OR(NOT($D$8="Sí"),NOT($F$26="Sí"),$M$26&gt;0,OR(NOT(OR(D78="",D78="Incluido",D78="Excluido",D78="Importe",D78="Pendiente")),NOT(OR(F78="",F78="Sí",F78="No",F78="Por confirmar")),NOT(IF(LEN(TRIM(E78&amp;""))=0,TRUE,IF(ISNUMBER(E78),AND(E78&gt;=0,ABS(E78-ROUND(E78,2))&lt;0.00000001),FALSE)))),AND(ISNUMBER(M78),M78=0)),"",IF(OR(D78="",D78="Pendiente"),"¿Podéis aclarar si incluye "&amp;C26&amp;" ("&amp;E26&amp;" "&amp;D26&amp;")"&amp;" y en qué partida?",IF(F78&lt;&gt;"Sí","¿Podéis igualar el alcance, cantidad y calidad de "&amp;C26&amp;" ("&amp;E26&amp;" "&amp;D26&amp;")"&amp;" e indicar qué cambia y su importe adicional sin IVA?",IF(NOT(AND(LEN(TRIM(G78&amp;""))&gt;0,TRIM(G78&amp;"")&lt;&gt;"Pendiente",TRIM(G78&amp;"")&lt;&gt;"Por confirmar",TRIM(G78&amp;"")&lt;&gt;"No consta",TRIM(G78&amp;"")&lt;&gt;"Desconocido",TRIM(G78&amp;"")&lt;&gt;"Sin confirmar",TRIM(G78&amp;"")&lt;&gt;"Por decidir",TRIM(G78&amp;"")&lt;&gt;"Por comprobar")),"¿Dónde queda recogido "&amp;C26&amp;" ("&amp;E26&amp;" "&amp;D26&amp;")"&amp;" y quién cubre su alcance?",IF(AND(D78&lt;&gt;"Incluido",NOT(ISNUMBER(E78))),"¿Qué importe adicional sin IVA cubre "&amp;C26&amp;" ("&amp;E26&amp;" "&amp;D26&amp;")"&amp;" y quién lo asume?",IF(D78="Incluido","¿El importe de "&amp;C26&amp;" ("&amp;E26&amp;" "&amp;D26&amp;")"&amp;" ya está en la base o va aparte?","")))))),"Aclaramos los datos con error antes de copiar preguntas.")</f>
      </c>
      <c r="M78" s="33">
        <f>IFERROR(IF(NOT($D$8="Sí"),"",IF(OR($F$26="No",AND($F$26="",$M$26=0)),"",IF(NOT($F$26="Sí"),1,IF($M$26&gt;0,2,IF(OR(NOT(OR(D78="",D78="Incluido",D78="Excluido",D78="Importe",D78="Pendiente")),NOT(OR(F78="",F78="Sí",F78="No",F78="Por confirmar")),NOT(IF(LEN(TRIM(E78&amp;""))=0,TRUE,IF(ISNUMBER(E78),AND(E78&gt;=0,ABS(E78-ROUND(E78,2))&lt;0.00000001),FALSE)))),2,IF(OR(D78="",D78="Pendiente"),1,IF(F78&lt;&gt;"Sí",IF(F78="No",2,1),IF(NOT(AND(LEN(TRIM(G78&amp;""))&gt;0,TRIM(G78&amp;"")&lt;&gt;"Pendiente",TRIM(G78&amp;"")&lt;&gt;"Por confirmar",TRIM(G78&amp;"")&lt;&gt;"No consta",TRIM(G78&amp;"")&lt;&gt;"Desconocido",TRIM(G78&amp;"")&lt;&gt;"Sin confirmar",TRIM(G78&amp;"")&lt;&gt;"Por decidir",TRIM(G78&amp;"")&lt;&gt;"Por comprobar")),2,IF(D78="Incluido",IF(OR(LEN(TRIM(E78&amp;""))=0,IF(ISNUMBER(E78),E78=0,FALSE)),0,2),IF(IF(ISNUMBER(E78),AND(E78&gt;=0,ABS(E78-ROUND(E78,2))&lt;0.00000001),FALSE),0,1)))))))))),2)</f>
      </c>
      <c r="N78" s="33" t="n">
        <f>IF(ISNUMBER(M78),IF(M78=0,1,0),0)</f>
        <v>0</v>
      </c>
    </row>
    <row r="79" ht="70" customHeight="1">
      <c r="B79" s="35" t="n">
        <f>B27</f>
        <v>11</v>
      </c>
      <c r="C79" s="40">
        <f>IF(OR($F$27="No",AND($F$27="",$M$27=0)),"",C27)</f>
      </c>
      <c r="D79" s="37"/>
      <c r="E79" s="38"/>
      <c r="F79" s="37"/>
      <c r="G79" s="36"/>
      <c r="H79" s="39">
        <f>IFERROR(IF(AND(ISNUMBER(M79),M79=0),IF(D79="Incluido",0,E79),""),"")</f>
      </c>
      <c r="I79" s="40">
        <f>IF(NOT(ISNUMBER(M79)),"",IF(M79=2,"ROJO",IF(M79=1,"ÁMBAR","VERDE")))</f>
      </c>
      <c r="J79" s="40">
        <f>IFERROR(IF(NOT(ISNUMBER(M79)),"",IF(NOT($F$27="Sí"),"Decidimos si este concepto entra en el alcance común.",IF($M$27&gt;0,"Completamos el concepto común antes de consultar a la subcontrata.",IF(OR(NOT(OR(D79="",D79="Incluido",D79="Excluido",D79="Importe",D79="Pendiente")),NOT(OR(F79="",F79="Sí",F79="No",F79="Por confirmar")),NOT(IF(LEN(TRIM(E79&amp;""))=0,TRUE,IF(ISNUMBER(E79),AND(E79&gt;=0,ABS(E79-ROUND(E79,2))&lt;0.00000001),FALSE)))),"Revisamos opciones e importes numéricos, no negativos y con dos decimales.",IF(OR(D79="",D79="Pendiente"),"Falta aclarar cómo se cubre este concepto.",IF(F79&lt;&gt;"Sí","Confirmamos el mismo alcance, cantidad y calidad, incluida la cobertura adicional.",IF(NOT(AND(LEN(TRIM(G79&amp;""))&gt;0,TRIM(G79&amp;"")&lt;&gt;"Pendiente",TRIM(G79&amp;"")&lt;&gt;"Por confirmar",TRIM(G79&amp;"")&lt;&gt;"No consta",TRIM(G79&amp;"")&lt;&gt;"Desconocido",TRIM(G79&amp;"")&lt;&gt;"Sin confirmar",TRIM(G79&amp;"")&lt;&gt;"Por decidir",TRIM(G79&amp;"")&lt;&gt;"Por comprobar")),"Localizamos la inclusión o el coste de cobertura y quién lo asume.",IF(D79="Incluido",IF(M79=0,"Ya está en la base: adicional cero, sin duplicarlo.","Incluido y adicional positivo se contradicen."),IF(M79=0,"Adicional documentado fuera de la base; lo añadimos una vez.","Falta coste de cobertura explícito; vacío no significa cero."))))))))),"Hay una entrada con error. Corregimos el dato antes de cerrar la comprobación.")</f>
      </c>
      <c r="K79" s="40"/>
      <c r="L79" s="40">
        <f>IFERROR(IF(OR(NOT($D$8="Sí"),NOT($F$27="Sí"),$M$27&gt;0,OR(NOT(OR(D79="",D79="Incluido",D79="Excluido",D79="Importe",D79="Pendiente")),NOT(OR(F79="",F79="Sí",F79="No",F79="Por confirmar")),NOT(IF(LEN(TRIM(E79&amp;""))=0,TRUE,IF(ISNUMBER(E79),AND(E79&gt;=0,ABS(E79-ROUND(E79,2))&lt;0.00000001),FALSE)))),AND(ISNUMBER(M79),M79=0)),"",IF(OR(D79="",D79="Pendiente"),"¿Podéis aclarar si incluye "&amp;C27&amp;" ("&amp;E27&amp;" "&amp;D27&amp;")"&amp;" y en qué partida?",IF(F79&lt;&gt;"Sí","¿Podéis igualar el alcance, cantidad y calidad de "&amp;C27&amp;" ("&amp;E27&amp;" "&amp;D27&amp;")"&amp;" e indicar qué cambia y su importe adicional sin IVA?",IF(NOT(AND(LEN(TRIM(G79&amp;""))&gt;0,TRIM(G79&amp;"")&lt;&gt;"Pendiente",TRIM(G79&amp;"")&lt;&gt;"Por confirmar",TRIM(G79&amp;"")&lt;&gt;"No consta",TRIM(G79&amp;"")&lt;&gt;"Desconocido",TRIM(G79&amp;"")&lt;&gt;"Sin confirmar",TRIM(G79&amp;"")&lt;&gt;"Por decidir",TRIM(G79&amp;"")&lt;&gt;"Por comprobar")),"¿Dónde queda recogido "&amp;C27&amp;" ("&amp;E27&amp;" "&amp;D27&amp;")"&amp;" y quién cubre su alcance?",IF(AND(D79&lt;&gt;"Incluido",NOT(ISNUMBER(E79))),"¿Qué importe adicional sin IVA cubre "&amp;C27&amp;" ("&amp;E27&amp;" "&amp;D27&amp;")"&amp;" y quién lo asume?",IF(D79="Incluido","¿El importe de "&amp;C27&amp;" ("&amp;E27&amp;" "&amp;D27&amp;")"&amp;" ya está en la base o va aparte?","")))))),"Aclaramos los datos con error antes de copiar preguntas.")</f>
      </c>
      <c r="M79" s="33">
        <f>IFERROR(IF(NOT($D$8="Sí"),"",IF(OR($F$27="No",AND($F$27="",$M$27=0)),"",IF(NOT($F$27="Sí"),1,IF($M$27&gt;0,2,IF(OR(NOT(OR(D79="",D79="Incluido",D79="Excluido",D79="Importe",D79="Pendiente")),NOT(OR(F79="",F79="Sí",F79="No",F79="Por confirmar")),NOT(IF(LEN(TRIM(E79&amp;""))=0,TRUE,IF(ISNUMBER(E79),AND(E79&gt;=0,ABS(E79-ROUND(E79,2))&lt;0.00000001),FALSE)))),2,IF(OR(D79="",D79="Pendiente"),1,IF(F79&lt;&gt;"Sí",IF(F79="No",2,1),IF(NOT(AND(LEN(TRIM(G79&amp;""))&gt;0,TRIM(G79&amp;"")&lt;&gt;"Pendiente",TRIM(G79&amp;"")&lt;&gt;"Por confirmar",TRIM(G79&amp;"")&lt;&gt;"No consta",TRIM(G79&amp;"")&lt;&gt;"Desconocido",TRIM(G79&amp;"")&lt;&gt;"Sin confirmar",TRIM(G79&amp;"")&lt;&gt;"Por decidir",TRIM(G79&amp;"")&lt;&gt;"Por comprobar")),2,IF(D79="Incluido",IF(OR(LEN(TRIM(E79&amp;""))=0,IF(ISNUMBER(E79),E79=0,FALSE)),0,2),IF(IF(ISNUMBER(E79),AND(E79&gt;=0,ABS(E79-ROUND(E79,2))&lt;0.00000001),FALSE),0,1)))))))))),2)</f>
      </c>
      <c r="N79" s="33" t="n">
        <f>IF(ISNUMBER(M79),IF(M79=0,1,0),0)</f>
        <v>0</v>
      </c>
    </row>
    <row r="80" ht="70" customHeight="1">
      <c r="B80" s="35" t="n">
        <f>B28</f>
        <v>12</v>
      </c>
      <c r="C80" s="40">
        <f>IF(OR($F$28="No",AND($F$28="",$M$28=0)),"",C28)</f>
      </c>
      <c r="D80" s="37"/>
      <c r="E80" s="38"/>
      <c r="F80" s="37"/>
      <c r="G80" s="36"/>
      <c r="H80" s="39">
        <f>IFERROR(IF(AND(ISNUMBER(M80),M80=0),IF(D80="Incluido",0,E80),""),"")</f>
      </c>
      <c r="I80" s="40">
        <f>IF(NOT(ISNUMBER(M80)),"",IF(M80=2,"ROJO",IF(M80=1,"ÁMBAR","VERDE")))</f>
      </c>
      <c r="J80" s="40">
        <f>IFERROR(IF(NOT(ISNUMBER(M80)),"",IF(NOT($F$28="Sí"),"Decidimos si este concepto entra en el alcance común.",IF($M$28&gt;0,"Completamos el concepto común antes de consultar a la subcontrata.",IF(OR(NOT(OR(D80="",D80="Incluido",D80="Excluido",D80="Importe",D80="Pendiente")),NOT(OR(F80="",F80="Sí",F80="No",F80="Por confirmar")),NOT(IF(LEN(TRIM(E80&amp;""))=0,TRUE,IF(ISNUMBER(E80),AND(E80&gt;=0,ABS(E80-ROUND(E80,2))&lt;0.00000001),FALSE)))),"Revisamos opciones e importes numéricos, no negativos y con dos decimales.",IF(OR(D80="",D80="Pendiente"),"Falta aclarar cómo se cubre este concepto.",IF(F80&lt;&gt;"Sí","Confirmamos el mismo alcance, cantidad y calidad, incluida la cobertura adicional.",IF(NOT(AND(LEN(TRIM(G80&amp;""))&gt;0,TRIM(G80&amp;"")&lt;&gt;"Pendiente",TRIM(G80&amp;"")&lt;&gt;"Por confirmar",TRIM(G80&amp;"")&lt;&gt;"No consta",TRIM(G80&amp;"")&lt;&gt;"Desconocido",TRIM(G80&amp;"")&lt;&gt;"Sin confirmar",TRIM(G80&amp;"")&lt;&gt;"Por decidir",TRIM(G80&amp;"")&lt;&gt;"Por comprobar")),"Localizamos la inclusión o el coste de cobertura y quién lo asume.",IF(D80="Incluido",IF(M80=0,"Ya está en la base: adicional cero, sin duplicarlo.","Incluido y adicional positivo se contradicen."),IF(M80=0,"Adicional documentado fuera de la base; lo añadimos una vez.","Falta coste de cobertura explícito; vacío no significa cero."))))))))),"Hay una entrada con error. Corregimos el dato antes de cerrar la comprobación.")</f>
      </c>
      <c r="K80" s="40"/>
      <c r="L80" s="40">
        <f>IFERROR(IF(OR(NOT($D$8="Sí"),NOT($F$28="Sí"),$M$28&gt;0,OR(NOT(OR(D80="",D80="Incluido",D80="Excluido",D80="Importe",D80="Pendiente")),NOT(OR(F80="",F80="Sí",F80="No",F80="Por confirmar")),NOT(IF(LEN(TRIM(E80&amp;""))=0,TRUE,IF(ISNUMBER(E80),AND(E80&gt;=0,ABS(E80-ROUND(E80,2))&lt;0.00000001),FALSE)))),AND(ISNUMBER(M80),M80=0)),"",IF(OR(D80="",D80="Pendiente"),"¿Podéis aclarar si incluye "&amp;C28&amp;" ("&amp;E28&amp;" "&amp;D28&amp;")"&amp;" y en qué partida?",IF(F80&lt;&gt;"Sí","¿Podéis igualar el alcance, cantidad y calidad de "&amp;C28&amp;" ("&amp;E28&amp;" "&amp;D28&amp;")"&amp;" e indicar qué cambia y su importe adicional sin IVA?",IF(NOT(AND(LEN(TRIM(G80&amp;""))&gt;0,TRIM(G80&amp;"")&lt;&gt;"Pendiente",TRIM(G80&amp;"")&lt;&gt;"Por confirmar",TRIM(G80&amp;"")&lt;&gt;"No consta",TRIM(G80&amp;"")&lt;&gt;"Desconocido",TRIM(G80&amp;"")&lt;&gt;"Sin confirmar",TRIM(G80&amp;"")&lt;&gt;"Por decidir",TRIM(G80&amp;"")&lt;&gt;"Por comprobar")),"¿Dónde queda recogido "&amp;C28&amp;" ("&amp;E28&amp;" "&amp;D28&amp;")"&amp;" y quién cubre su alcance?",IF(AND(D80&lt;&gt;"Incluido",NOT(ISNUMBER(E80))),"¿Qué importe adicional sin IVA cubre "&amp;C28&amp;" ("&amp;E28&amp;" "&amp;D28&amp;")"&amp;" y quién lo asume?",IF(D80="Incluido","¿El importe de "&amp;C28&amp;" ("&amp;E28&amp;" "&amp;D28&amp;")"&amp;" ya está en la base o va aparte?","")))))),"Aclaramos los datos con error antes de copiar preguntas.")</f>
      </c>
      <c r="M80" s="33">
        <f>IFERROR(IF(NOT($D$8="Sí"),"",IF(OR($F$28="No",AND($F$28="",$M$28=0)),"",IF(NOT($F$28="Sí"),1,IF($M$28&gt;0,2,IF(OR(NOT(OR(D80="",D80="Incluido",D80="Excluido",D80="Importe",D80="Pendiente")),NOT(OR(F80="",F80="Sí",F80="No",F80="Por confirmar")),NOT(IF(LEN(TRIM(E80&amp;""))=0,TRUE,IF(ISNUMBER(E80),AND(E80&gt;=0,ABS(E80-ROUND(E80,2))&lt;0.00000001),FALSE)))),2,IF(OR(D80="",D80="Pendiente"),1,IF(F80&lt;&gt;"Sí",IF(F80="No",2,1),IF(NOT(AND(LEN(TRIM(G80&amp;""))&gt;0,TRIM(G80&amp;"")&lt;&gt;"Pendiente",TRIM(G80&amp;"")&lt;&gt;"Por confirmar",TRIM(G80&amp;"")&lt;&gt;"No consta",TRIM(G80&amp;"")&lt;&gt;"Desconocido",TRIM(G80&amp;"")&lt;&gt;"Sin confirmar",TRIM(G80&amp;"")&lt;&gt;"Por decidir",TRIM(G80&amp;"")&lt;&gt;"Por comprobar")),2,IF(D80="Incluido",IF(OR(LEN(TRIM(E80&amp;""))=0,IF(ISNUMBER(E80),E80=0,FALSE)),0,2),IF(IF(ISNUMBER(E80),AND(E80&gt;=0,ABS(E80-ROUND(E80,2))&lt;0.00000001),FALSE),0,1)))))))))),2)</f>
      </c>
      <c r="N80" s="33" t="n">
        <f>IF(ISNUMBER(M80),IF(M80=0,1,0),0)</f>
        <v>0</v>
      </c>
    </row>
    <row r="81" ht="70" customHeight="1">
      <c r="B81" s="35" t="n">
        <f>B29</f>
        <v>13</v>
      </c>
      <c r="C81" s="40">
        <f>IF(OR($F$29="No",AND($F$29="",$M$29=0)),"",C29)</f>
      </c>
      <c r="D81" s="37"/>
      <c r="E81" s="38"/>
      <c r="F81" s="37"/>
      <c r="G81" s="36"/>
      <c r="H81" s="39">
        <f>IFERROR(IF(AND(ISNUMBER(M81),M81=0),IF(D81="Incluido",0,E81),""),"")</f>
      </c>
      <c r="I81" s="40">
        <f>IF(NOT(ISNUMBER(M81)),"",IF(M81=2,"ROJO",IF(M81=1,"ÁMBAR","VERDE")))</f>
      </c>
      <c r="J81" s="40">
        <f>IFERROR(IF(NOT(ISNUMBER(M81)),"",IF(NOT($F$29="Sí"),"Decidimos si este concepto entra en el alcance común.",IF($M$29&gt;0,"Completamos el concepto común antes de consultar a la subcontrata.",IF(OR(NOT(OR(D81="",D81="Incluido",D81="Excluido",D81="Importe",D81="Pendiente")),NOT(OR(F81="",F81="Sí",F81="No",F81="Por confirmar")),NOT(IF(LEN(TRIM(E81&amp;""))=0,TRUE,IF(ISNUMBER(E81),AND(E81&gt;=0,ABS(E81-ROUND(E81,2))&lt;0.00000001),FALSE)))),"Revisamos opciones e importes numéricos, no negativos y con dos decimales.",IF(OR(D81="",D81="Pendiente"),"Falta aclarar cómo se cubre este concepto.",IF(F81&lt;&gt;"Sí","Confirmamos el mismo alcance, cantidad y calidad, incluida la cobertura adicional.",IF(NOT(AND(LEN(TRIM(G81&amp;""))&gt;0,TRIM(G81&amp;"")&lt;&gt;"Pendiente",TRIM(G81&amp;"")&lt;&gt;"Por confirmar",TRIM(G81&amp;"")&lt;&gt;"No consta",TRIM(G81&amp;"")&lt;&gt;"Desconocido",TRIM(G81&amp;"")&lt;&gt;"Sin confirmar",TRIM(G81&amp;"")&lt;&gt;"Por decidir",TRIM(G81&amp;"")&lt;&gt;"Por comprobar")),"Localizamos la inclusión o el coste de cobertura y quién lo asume.",IF(D81="Incluido",IF(M81=0,"Ya está en la base: adicional cero, sin duplicarlo.","Incluido y adicional positivo se contradicen."),IF(M81=0,"Adicional documentado fuera de la base; lo añadimos una vez.","Falta coste de cobertura explícito; vacío no significa cero."))))))))),"Hay una entrada con error. Corregimos el dato antes de cerrar la comprobación.")</f>
      </c>
      <c r="K81" s="40"/>
      <c r="L81" s="40">
        <f>IFERROR(IF(OR(NOT($D$8="Sí"),NOT($F$29="Sí"),$M$29&gt;0,OR(NOT(OR(D81="",D81="Incluido",D81="Excluido",D81="Importe",D81="Pendiente")),NOT(OR(F81="",F81="Sí",F81="No",F81="Por confirmar")),NOT(IF(LEN(TRIM(E81&amp;""))=0,TRUE,IF(ISNUMBER(E81),AND(E81&gt;=0,ABS(E81-ROUND(E81,2))&lt;0.00000001),FALSE)))),AND(ISNUMBER(M81),M81=0)),"",IF(OR(D81="",D81="Pendiente"),"¿Podéis aclarar si incluye "&amp;C29&amp;" ("&amp;E29&amp;" "&amp;D29&amp;")"&amp;" y en qué partida?",IF(F81&lt;&gt;"Sí","¿Podéis igualar el alcance, cantidad y calidad de "&amp;C29&amp;" ("&amp;E29&amp;" "&amp;D29&amp;")"&amp;" e indicar qué cambia y su importe adicional sin IVA?",IF(NOT(AND(LEN(TRIM(G81&amp;""))&gt;0,TRIM(G81&amp;"")&lt;&gt;"Pendiente",TRIM(G81&amp;"")&lt;&gt;"Por confirmar",TRIM(G81&amp;"")&lt;&gt;"No consta",TRIM(G81&amp;"")&lt;&gt;"Desconocido",TRIM(G81&amp;"")&lt;&gt;"Sin confirmar",TRIM(G81&amp;"")&lt;&gt;"Por decidir",TRIM(G81&amp;"")&lt;&gt;"Por comprobar")),"¿Dónde queda recogido "&amp;C29&amp;" ("&amp;E29&amp;" "&amp;D29&amp;")"&amp;" y quién cubre su alcance?",IF(AND(D81&lt;&gt;"Incluido",NOT(ISNUMBER(E81))),"¿Qué importe adicional sin IVA cubre "&amp;C29&amp;" ("&amp;E29&amp;" "&amp;D29&amp;")"&amp;" y quién lo asume?",IF(D81="Incluido","¿El importe de "&amp;C29&amp;" ("&amp;E29&amp;" "&amp;D29&amp;")"&amp;" ya está en la base o va aparte?","")))))),"Aclaramos los datos con error antes de copiar preguntas.")</f>
      </c>
      <c r="M81" s="33">
        <f>IFERROR(IF(NOT($D$8="Sí"),"",IF(OR($F$29="No",AND($F$29="",$M$29=0)),"",IF(NOT($F$29="Sí"),1,IF($M$29&gt;0,2,IF(OR(NOT(OR(D81="",D81="Incluido",D81="Excluido",D81="Importe",D81="Pendiente")),NOT(OR(F81="",F81="Sí",F81="No",F81="Por confirmar")),NOT(IF(LEN(TRIM(E81&amp;""))=0,TRUE,IF(ISNUMBER(E81),AND(E81&gt;=0,ABS(E81-ROUND(E81,2))&lt;0.00000001),FALSE)))),2,IF(OR(D81="",D81="Pendiente"),1,IF(F81&lt;&gt;"Sí",IF(F81="No",2,1),IF(NOT(AND(LEN(TRIM(G81&amp;""))&gt;0,TRIM(G81&amp;"")&lt;&gt;"Pendiente",TRIM(G81&amp;"")&lt;&gt;"Por confirmar",TRIM(G81&amp;"")&lt;&gt;"No consta",TRIM(G81&amp;"")&lt;&gt;"Desconocido",TRIM(G81&amp;"")&lt;&gt;"Sin confirmar",TRIM(G81&amp;"")&lt;&gt;"Por decidir",TRIM(G81&amp;"")&lt;&gt;"Por comprobar")),2,IF(D81="Incluido",IF(OR(LEN(TRIM(E81&amp;""))=0,IF(ISNUMBER(E81),E81=0,FALSE)),0,2),IF(IF(ISNUMBER(E81),AND(E81&gt;=0,ABS(E81-ROUND(E81,2))&lt;0.00000001),FALSE),0,1)))))))))),2)</f>
      </c>
      <c r="N81" s="33" t="n">
        <f>IF(ISNUMBER(M81),IF(M81=0,1,0),0)</f>
        <v>0</v>
      </c>
    </row>
    <row r="82" ht="70" customHeight="1">
      <c r="B82" s="35" t="n">
        <f>B30</f>
        <v>14</v>
      </c>
      <c r="C82" s="40">
        <f>IF(OR($F$30="No",AND($F$30="",$M$30=0)),"",C30)</f>
      </c>
      <c r="D82" s="37"/>
      <c r="E82" s="38"/>
      <c r="F82" s="37"/>
      <c r="G82" s="36"/>
      <c r="H82" s="39">
        <f>IFERROR(IF(AND(ISNUMBER(M82),M82=0),IF(D82="Incluido",0,E82),""),"")</f>
      </c>
      <c r="I82" s="40">
        <f>IF(NOT(ISNUMBER(M82)),"",IF(M82=2,"ROJO",IF(M82=1,"ÁMBAR","VERDE")))</f>
      </c>
      <c r="J82" s="40">
        <f>IFERROR(IF(NOT(ISNUMBER(M82)),"",IF(NOT($F$30="Sí"),"Decidimos si este concepto entra en el alcance común.",IF($M$30&gt;0,"Completamos el concepto común antes de consultar a la subcontrata.",IF(OR(NOT(OR(D82="",D82="Incluido",D82="Excluido",D82="Importe",D82="Pendiente")),NOT(OR(F82="",F82="Sí",F82="No",F82="Por confirmar")),NOT(IF(LEN(TRIM(E82&amp;""))=0,TRUE,IF(ISNUMBER(E82),AND(E82&gt;=0,ABS(E82-ROUND(E82,2))&lt;0.00000001),FALSE)))),"Revisamos opciones e importes numéricos, no negativos y con dos decimales.",IF(OR(D82="",D82="Pendiente"),"Falta aclarar cómo se cubre este concepto.",IF(F82&lt;&gt;"Sí","Confirmamos el mismo alcance, cantidad y calidad, incluida la cobertura adicional.",IF(NOT(AND(LEN(TRIM(G82&amp;""))&gt;0,TRIM(G82&amp;"")&lt;&gt;"Pendiente",TRIM(G82&amp;"")&lt;&gt;"Por confirmar",TRIM(G82&amp;"")&lt;&gt;"No consta",TRIM(G82&amp;"")&lt;&gt;"Desconocido",TRIM(G82&amp;"")&lt;&gt;"Sin confirmar",TRIM(G82&amp;"")&lt;&gt;"Por decidir",TRIM(G82&amp;"")&lt;&gt;"Por comprobar")),"Localizamos la inclusión o el coste de cobertura y quién lo asume.",IF(D82="Incluido",IF(M82=0,"Ya está en la base: adicional cero, sin duplicarlo.","Incluido y adicional positivo se contradicen."),IF(M82=0,"Adicional documentado fuera de la base; lo añadimos una vez.","Falta coste de cobertura explícito; vacío no significa cero."))))))))),"Hay una entrada con error. Corregimos el dato antes de cerrar la comprobación.")</f>
      </c>
      <c r="K82" s="40"/>
      <c r="L82" s="40">
        <f>IFERROR(IF(OR(NOT($D$8="Sí"),NOT($F$30="Sí"),$M$30&gt;0,OR(NOT(OR(D82="",D82="Incluido",D82="Excluido",D82="Importe",D82="Pendiente")),NOT(OR(F82="",F82="Sí",F82="No",F82="Por confirmar")),NOT(IF(LEN(TRIM(E82&amp;""))=0,TRUE,IF(ISNUMBER(E82),AND(E82&gt;=0,ABS(E82-ROUND(E82,2))&lt;0.00000001),FALSE)))),AND(ISNUMBER(M82),M82=0)),"",IF(OR(D82="",D82="Pendiente"),"¿Podéis aclarar si incluye "&amp;C30&amp;" ("&amp;E30&amp;" "&amp;D30&amp;")"&amp;" y en qué partida?",IF(F82&lt;&gt;"Sí","¿Podéis igualar el alcance, cantidad y calidad de "&amp;C30&amp;" ("&amp;E30&amp;" "&amp;D30&amp;")"&amp;" e indicar qué cambia y su importe adicional sin IVA?",IF(NOT(AND(LEN(TRIM(G82&amp;""))&gt;0,TRIM(G82&amp;"")&lt;&gt;"Pendiente",TRIM(G82&amp;"")&lt;&gt;"Por confirmar",TRIM(G82&amp;"")&lt;&gt;"No consta",TRIM(G82&amp;"")&lt;&gt;"Desconocido",TRIM(G82&amp;"")&lt;&gt;"Sin confirmar",TRIM(G82&amp;"")&lt;&gt;"Por decidir",TRIM(G82&amp;"")&lt;&gt;"Por comprobar")),"¿Dónde queda recogido "&amp;C30&amp;" ("&amp;E30&amp;" "&amp;D30&amp;")"&amp;" y quién cubre su alcance?",IF(AND(D82&lt;&gt;"Incluido",NOT(ISNUMBER(E82))),"¿Qué importe adicional sin IVA cubre "&amp;C30&amp;" ("&amp;E30&amp;" "&amp;D30&amp;")"&amp;" y quién lo asume?",IF(D82="Incluido","¿El importe de "&amp;C30&amp;" ("&amp;E30&amp;" "&amp;D30&amp;")"&amp;" ya está en la base o va aparte?","")))))),"Aclaramos los datos con error antes de copiar preguntas.")</f>
      </c>
      <c r="M82" s="33">
        <f>IFERROR(IF(NOT($D$8="Sí"),"",IF(OR($F$30="No",AND($F$30="",$M$30=0)),"",IF(NOT($F$30="Sí"),1,IF($M$30&gt;0,2,IF(OR(NOT(OR(D82="",D82="Incluido",D82="Excluido",D82="Importe",D82="Pendiente")),NOT(OR(F82="",F82="Sí",F82="No",F82="Por confirmar")),NOT(IF(LEN(TRIM(E82&amp;""))=0,TRUE,IF(ISNUMBER(E82),AND(E82&gt;=0,ABS(E82-ROUND(E82,2))&lt;0.00000001),FALSE)))),2,IF(OR(D82="",D82="Pendiente"),1,IF(F82&lt;&gt;"Sí",IF(F82="No",2,1),IF(NOT(AND(LEN(TRIM(G82&amp;""))&gt;0,TRIM(G82&amp;"")&lt;&gt;"Pendiente",TRIM(G82&amp;"")&lt;&gt;"Por confirmar",TRIM(G82&amp;"")&lt;&gt;"No consta",TRIM(G82&amp;"")&lt;&gt;"Desconocido",TRIM(G82&amp;"")&lt;&gt;"Sin confirmar",TRIM(G82&amp;"")&lt;&gt;"Por decidir",TRIM(G82&amp;"")&lt;&gt;"Por comprobar")),2,IF(D82="Incluido",IF(OR(LEN(TRIM(E82&amp;""))=0,IF(ISNUMBER(E82),E82=0,FALSE)),0,2),IF(IF(ISNUMBER(E82),AND(E82&gt;=0,ABS(E82-ROUND(E82,2))&lt;0.00000001),FALSE),0,1)))))))))),2)</f>
      </c>
      <c r="N82" s="33" t="n">
        <f>IF(ISNUMBER(M82),IF(M82=0,1,0),0)</f>
        <v>0</v>
      </c>
    </row>
    <row r="83" ht="70" customHeight="1">
      <c r="B83" s="35" t="n">
        <f>B31</f>
        <v>15</v>
      </c>
      <c r="C83" s="40">
        <f>IF(OR($F$31="No",AND($F$31="",$M$31=0)),"",C31)</f>
      </c>
      <c r="D83" s="37"/>
      <c r="E83" s="38"/>
      <c r="F83" s="37"/>
      <c r="G83" s="36"/>
      <c r="H83" s="39">
        <f>IFERROR(IF(AND(ISNUMBER(M83),M83=0),IF(D83="Incluido",0,E83),""),"")</f>
      </c>
      <c r="I83" s="40">
        <f>IF(NOT(ISNUMBER(M83)),"",IF(M83=2,"ROJO",IF(M83=1,"ÁMBAR","VERDE")))</f>
      </c>
      <c r="J83" s="40">
        <f>IFERROR(IF(NOT(ISNUMBER(M83)),"",IF(NOT($F$31="Sí"),"Decidimos si este concepto entra en el alcance común.",IF($M$31&gt;0,"Completamos el concepto común antes de consultar a la subcontrata.",IF(OR(NOT(OR(D83="",D83="Incluido",D83="Excluido",D83="Importe",D83="Pendiente")),NOT(OR(F83="",F83="Sí",F83="No",F83="Por confirmar")),NOT(IF(LEN(TRIM(E83&amp;""))=0,TRUE,IF(ISNUMBER(E83),AND(E83&gt;=0,ABS(E83-ROUND(E83,2))&lt;0.00000001),FALSE)))),"Revisamos opciones e importes numéricos, no negativos y con dos decimales.",IF(OR(D83="",D83="Pendiente"),"Falta aclarar cómo se cubre este concepto.",IF(F83&lt;&gt;"Sí","Confirmamos el mismo alcance, cantidad y calidad, incluida la cobertura adicional.",IF(NOT(AND(LEN(TRIM(G83&amp;""))&gt;0,TRIM(G83&amp;"")&lt;&gt;"Pendiente",TRIM(G83&amp;"")&lt;&gt;"Por confirmar",TRIM(G83&amp;"")&lt;&gt;"No consta",TRIM(G83&amp;"")&lt;&gt;"Desconocido",TRIM(G83&amp;"")&lt;&gt;"Sin confirmar",TRIM(G83&amp;"")&lt;&gt;"Por decidir",TRIM(G83&amp;"")&lt;&gt;"Por comprobar")),"Localizamos la inclusión o el coste de cobertura y quién lo asume.",IF(D83="Incluido",IF(M83=0,"Ya está en la base: adicional cero, sin duplicarlo.","Incluido y adicional positivo se contradicen."),IF(M83=0,"Adicional documentado fuera de la base; lo añadimos una vez.","Falta coste de cobertura explícito; vacío no significa cero."))))))))),"Hay una entrada con error. Corregimos el dato antes de cerrar la comprobación.")</f>
      </c>
      <c r="K83" s="40"/>
      <c r="L83" s="40">
        <f>IFERROR(IF(OR(NOT($D$8="Sí"),NOT($F$31="Sí"),$M$31&gt;0,OR(NOT(OR(D83="",D83="Incluido",D83="Excluido",D83="Importe",D83="Pendiente")),NOT(OR(F83="",F83="Sí",F83="No",F83="Por confirmar")),NOT(IF(LEN(TRIM(E83&amp;""))=0,TRUE,IF(ISNUMBER(E83),AND(E83&gt;=0,ABS(E83-ROUND(E83,2))&lt;0.00000001),FALSE)))),AND(ISNUMBER(M83),M83=0)),"",IF(OR(D83="",D83="Pendiente"),"¿Podéis aclarar si incluye "&amp;C31&amp;" ("&amp;E31&amp;" "&amp;D31&amp;")"&amp;" y en qué partida?",IF(F83&lt;&gt;"Sí","¿Podéis igualar el alcance, cantidad y calidad de "&amp;C31&amp;" ("&amp;E31&amp;" "&amp;D31&amp;")"&amp;" e indicar qué cambia y su importe adicional sin IVA?",IF(NOT(AND(LEN(TRIM(G83&amp;""))&gt;0,TRIM(G83&amp;"")&lt;&gt;"Pendiente",TRIM(G83&amp;"")&lt;&gt;"Por confirmar",TRIM(G83&amp;"")&lt;&gt;"No consta",TRIM(G83&amp;"")&lt;&gt;"Desconocido",TRIM(G83&amp;"")&lt;&gt;"Sin confirmar",TRIM(G83&amp;"")&lt;&gt;"Por decidir",TRIM(G83&amp;"")&lt;&gt;"Por comprobar")),"¿Dónde queda recogido "&amp;C31&amp;" ("&amp;E31&amp;" "&amp;D31&amp;")"&amp;" y quién cubre su alcance?",IF(AND(D83&lt;&gt;"Incluido",NOT(ISNUMBER(E83))),"¿Qué importe adicional sin IVA cubre "&amp;C31&amp;" ("&amp;E31&amp;" "&amp;D31&amp;")"&amp;" y quién lo asume?",IF(D83="Incluido","¿El importe de "&amp;C31&amp;" ("&amp;E31&amp;" "&amp;D31&amp;")"&amp;" ya está en la base o va aparte?","")))))),"Aclaramos los datos con error antes de copiar preguntas.")</f>
      </c>
      <c r="M83" s="33">
        <f>IFERROR(IF(NOT($D$8="Sí"),"",IF(OR($F$31="No",AND($F$31="",$M$31=0)),"",IF(NOT($F$31="Sí"),1,IF($M$31&gt;0,2,IF(OR(NOT(OR(D83="",D83="Incluido",D83="Excluido",D83="Importe",D83="Pendiente")),NOT(OR(F83="",F83="Sí",F83="No",F83="Por confirmar")),NOT(IF(LEN(TRIM(E83&amp;""))=0,TRUE,IF(ISNUMBER(E83),AND(E83&gt;=0,ABS(E83-ROUND(E83,2))&lt;0.00000001),FALSE)))),2,IF(OR(D83="",D83="Pendiente"),1,IF(F83&lt;&gt;"Sí",IF(F83="No",2,1),IF(NOT(AND(LEN(TRIM(G83&amp;""))&gt;0,TRIM(G83&amp;"")&lt;&gt;"Pendiente",TRIM(G83&amp;"")&lt;&gt;"Por confirmar",TRIM(G83&amp;"")&lt;&gt;"No consta",TRIM(G83&amp;"")&lt;&gt;"Desconocido",TRIM(G83&amp;"")&lt;&gt;"Sin confirmar",TRIM(G83&amp;"")&lt;&gt;"Por decidir",TRIM(G83&amp;"")&lt;&gt;"Por comprobar")),2,IF(D83="Incluido",IF(OR(LEN(TRIM(E83&amp;""))=0,IF(ISNUMBER(E83),E83=0,FALSE)),0,2),IF(IF(ISNUMBER(E83),AND(E83&gt;=0,ABS(E83-ROUND(E83,2))&lt;0.00000001),FALSE),0,1)))))))))),2)</f>
      </c>
      <c r="N83" s="33" t="n">
        <f>IF(ISNUMBER(M83),IF(M83=0,1,0),0)</f>
        <v>0</v>
      </c>
    </row>
    <row r="84" ht="70" customHeight="1">
      <c r="B84" s="35" t="n">
        <f>B32</f>
        <v>16</v>
      </c>
      <c r="C84" s="40">
        <f>IF(OR($F$32="No",AND($F$32="",$M$32=0)),"",C32)</f>
      </c>
      <c r="D84" s="37"/>
      <c r="E84" s="38"/>
      <c r="F84" s="37"/>
      <c r="G84" s="36"/>
      <c r="H84" s="39">
        <f>IFERROR(IF(AND(ISNUMBER(M84),M84=0),IF(D84="Incluido",0,E84),""),"")</f>
      </c>
      <c r="I84" s="40">
        <f>IF(NOT(ISNUMBER(M84)),"",IF(M84=2,"ROJO",IF(M84=1,"ÁMBAR","VERDE")))</f>
      </c>
      <c r="J84" s="40">
        <f>IFERROR(IF(NOT(ISNUMBER(M84)),"",IF(NOT($F$32="Sí"),"Decidimos si este concepto entra en el alcance común.",IF($M$32&gt;0,"Completamos el concepto común antes de consultar a la subcontrata.",IF(OR(NOT(OR(D84="",D84="Incluido",D84="Excluido",D84="Importe",D84="Pendiente")),NOT(OR(F84="",F84="Sí",F84="No",F84="Por confirmar")),NOT(IF(LEN(TRIM(E84&amp;""))=0,TRUE,IF(ISNUMBER(E84),AND(E84&gt;=0,ABS(E84-ROUND(E84,2))&lt;0.00000001),FALSE)))),"Revisamos opciones e importes numéricos, no negativos y con dos decimales.",IF(OR(D84="",D84="Pendiente"),"Falta aclarar cómo se cubre este concepto.",IF(F84&lt;&gt;"Sí","Confirmamos el mismo alcance, cantidad y calidad, incluida la cobertura adicional.",IF(NOT(AND(LEN(TRIM(G84&amp;""))&gt;0,TRIM(G84&amp;"")&lt;&gt;"Pendiente",TRIM(G84&amp;"")&lt;&gt;"Por confirmar",TRIM(G84&amp;"")&lt;&gt;"No consta",TRIM(G84&amp;"")&lt;&gt;"Desconocido",TRIM(G84&amp;"")&lt;&gt;"Sin confirmar",TRIM(G84&amp;"")&lt;&gt;"Por decidir",TRIM(G84&amp;"")&lt;&gt;"Por comprobar")),"Localizamos la inclusión o el coste de cobertura y quién lo asume.",IF(D84="Incluido",IF(M84=0,"Ya está en la base: adicional cero, sin duplicarlo.","Incluido y adicional positivo se contradicen."),IF(M84=0,"Adicional documentado fuera de la base; lo añadimos una vez.","Falta coste de cobertura explícito; vacío no significa cero."))))))))),"Hay una entrada con error. Corregimos el dato antes de cerrar la comprobación.")</f>
      </c>
      <c r="K84" s="40"/>
      <c r="L84" s="40">
        <f>IFERROR(IF(OR(NOT($D$8="Sí"),NOT($F$32="Sí"),$M$32&gt;0,OR(NOT(OR(D84="",D84="Incluido",D84="Excluido",D84="Importe",D84="Pendiente")),NOT(OR(F84="",F84="Sí",F84="No",F84="Por confirmar")),NOT(IF(LEN(TRIM(E84&amp;""))=0,TRUE,IF(ISNUMBER(E84),AND(E84&gt;=0,ABS(E84-ROUND(E84,2))&lt;0.00000001),FALSE)))),AND(ISNUMBER(M84),M84=0)),"",IF(OR(D84="",D84="Pendiente"),"¿Podéis aclarar si incluye "&amp;C32&amp;" ("&amp;E32&amp;" "&amp;D32&amp;")"&amp;" y en qué partida?",IF(F84&lt;&gt;"Sí","¿Podéis igualar el alcance, cantidad y calidad de "&amp;C32&amp;" ("&amp;E32&amp;" "&amp;D32&amp;")"&amp;" e indicar qué cambia y su importe adicional sin IVA?",IF(NOT(AND(LEN(TRIM(G84&amp;""))&gt;0,TRIM(G84&amp;"")&lt;&gt;"Pendiente",TRIM(G84&amp;"")&lt;&gt;"Por confirmar",TRIM(G84&amp;"")&lt;&gt;"No consta",TRIM(G84&amp;"")&lt;&gt;"Desconocido",TRIM(G84&amp;"")&lt;&gt;"Sin confirmar",TRIM(G84&amp;"")&lt;&gt;"Por decidir",TRIM(G84&amp;"")&lt;&gt;"Por comprobar")),"¿Dónde queda recogido "&amp;C32&amp;" ("&amp;E32&amp;" "&amp;D32&amp;")"&amp;" y quién cubre su alcance?",IF(AND(D84&lt;&gt;"Incluido",NOT(ISNUMBER(E84))),"¿Qué importe adicional sin IVA cubre "&amp;C32&amp;" ("&amp;E32&amp;" "&amp;D32&amp;")"&amp;" y quién lo asume?",IF(D84="Incluido","¿El importe de "&amp;C32&amp;" ("&amp;E32&amp;" "&amp;D32&amp;")"&amp;" ya está en la base o va aparte?","")))))),"Aclaramos los datos con error antes de copiar preguntas.")</f>
      </c>
      <c r="M84" s="33">
        <f>IFERROR(IF(NOT($D$8="Sí"),"",IF(OR($F$32="No",AND($F$32="",$M$32=0)),"",IF(NOT($F$32="Sí"),1,IF($M$32&gt;0,2,IF(OR(NOT(OR(D84="",D84="Incluido",D84="Excluido",D84="Importe",D84="Pendiente")),NOT(OR(F84="",F84="Sí",F84="No",F84="Por confirmar")),NOT(IF(LEN(TRIM(E84&amp;""))=0,TRUE,IF(ISNUMBER(E84),AND(E84&gt;=0,ABS(E84-ROUND(E84,2))&lt;0.00000001),FALSE)))),2,IF(OR(D84="",D84="Pendiente"),1,IF(F84&lt;&gt;"Sí",IF(F84="No",2,1),IF(NOT(AND(LEN(TRIM(G84&amp;""))&gt;0,TRIM(G84&amp;"")&lt;&gt;"Pendiente",TRIM(G84&amp;"")&lt;&gt;"Por confirmar",TRIM(G84&amp;"")&lt;&gt;"No consta",TRIM(G84&amp;"")&lt;&gt;"Desconocido",TRIM(G84&amp;"")&lt;&gt;"Sin confirmar",TRIM(G84&amp;"")&lt;&gt;"Por decidir",TRIM(G84&amp;"")&lt;&gt;"Por comprobar")),2,IF(D84="Incluido",IF(OR(LEN(TRIM(E84&amp;""))=0,IF(ISNUMBER(E84),E84=0,FALSE)),0,2),IF(IF(ISNUMBER(E84),AND(E84&gt;=0,ABS(E84-ROUND(E84,2))&lt;0.00000001),FALSE),0,1)))))))))),2)</f>
      </c>
      <c r="N84" s="33" t="n">
        <f>IF(ISNUMBER(M84),IF(M84=0,1,0),0)</f>
        <v>0</v>
      </c>
    </row>
    <row r="85" ht="70" customHeight="1">
      <c r="B85" s="35" t="n">
        <f>B33</f>
        <v>17</v>
      </c>
      <c r="C85" s="40">
        <f>IF(OR($F$33="No",AND($F$33="",$M$33=0)),"",C33)</f>
      </c>
      <c r="D85" s="37"/>
      <c r="E85" s="38"/>
      <c r="F85" s="37"/>
      <c r="G85" s="36"/>
      <c r="H85" s="39">
        <f>IFERROR(IF(AND(ISNUMBER(M85),M85=0),IF(D85="Incluido",0,E85),""),"")</f>
      </c>
      <c r="I85" s="40">
        <f>IF(NOT(ISNUMBER(M85)),"",IF(M85=2,"ROJO",IF(M85=1,"ÁMBAR","VERDE")))</f>
      </c>
      <c r="J85" s="40">
        <f>IFERROR(IF(NOT(ISNUMBER(M85)),"",IF(NOT($F$33="Sí"),"Decidimos si este concepto entra en el alcance común.",IF($M$33&gt;0,"Completamos el concepto común antes de consultar a la subcontrata.",IF(OR(NOT(OR(D85="",D85="Incluido",D85="Excluido",D85="Importe",D85="Pendiente")),NOT(OR(F85="",F85="Sí",F85="No",F85="Por confirmar")),NOT(IF(LEN(TRIM(E85&amp;""))=0,TRUE,IF(ISNUMBER(E85),AND(E85&gt;=0,ABS(E85-ROUND(E85,2))&lt;0.00000001),FALSE)))),"Revisamos opciones e importes numéricos, no negativos y con dos decimales.",IF(OR(D85="",D85="Pendiente"),"Falta aclarar cómo se cubre este concepto.",IF(F85&lt;&gt;"Sí","Confirmamos el mismo alcance, cantidad y calidad, incluida la cobertura adicional.",IF(NOT(AND(LEN(TRIM(G85&amp;""))&gt;0,TRIM(G85&amp;"")&lt;&gt;"Pendiente",TRIM(G85&amp;"")&lt;&gt;"Por confirmar",TRIM(G85&amp;"")&lt;&gt;"No consta",TRIM(G85&amp;"")&lt;&gt;"Desconocido",TRIM(G85&amp;"")&lt;&gt;"Sin confirmar",TRIM(G85&amp;"")&lt;&gt;"Por decidir",TRIM(G85&amp;"")&lt;&gt;"Por comprobar")),"Localizamos la inclusión o el coste de cobertura y quién lo asume.",IF(D85="Incluido",IF(M85=0,"Ya está en la base: adicional cero, sin duplicarlo.","Incluido y adicional positivo se contradicen."),IF(M85=0,"Adicional documentado fuera de la base; lo añadimos una vez.","Falta coste de cobertura explícito; vacío no significa cero."))))))))),"Hay una entrada con error. Corregimos el dato antes de cerrar la comprobación.")</f>
      </c>
      <c r="K85" s="40"/>
      <c r="L85" s="40">
        <f>IFERROR(IF(OR(NOT($D$8="Sí"),NOT($F$33="Sí"),$M$33&gt;0,OR(NOT(OR(D85="",D85="Incluido",D85="Excluido",D85="Importe",D85="Pendiente")),NOT(OR(F85="",F85="Sí",F85="No",F85="Por confirmar")),NOT(IF(LEN(TRIM(E85&amp;""))=0,TRUE,IF(ISNUMBER(E85),AND(E85&gt;=0,ABS(E85-ROUND(E85,2))&lt;0.00000001),FALSE)))),AND(ISNUMBER(M85),M85=0)),"",IF(OR(D85="",D85="Pendiente"),"¿Podéis aclarar si incluye "&amp;C33&amp;" ("&amp;E33&amp;" "&amp;D33&amp;")"&amp;" y en qué partida?",IF(F85&lt;&gt;"Sí","¿Podéis igualar el alcance, cantidad y calidad de "&amp;C33&amp;" ("&amp;E33&amp;" "&amp;D33&amp;")"&amp;" e indicar qué cambia y su importe adicional sin IVA?",IF(NOT(AND(LEN(TRIM(G85&amp;""))&gt;0,TRIM(G85&amp;"")&lt;&gt;"Pendiente",TRIM(G85&amp;"")&lt;&gt;"Por confirmar",TRIM(G85&amp;"")&lt;&gt;"No consta",TRIM(G85&amp;"")&lt;&gt;"Desconocido",TRIM(G85&amp;"")&lt;&gt;"Sin confirmar",TRIM(G85&amp;"")&lt;&gt;"Por decidir",TRIM(G85&amp;"")&lt;&gt;"Por comprobar")),"¿Dónde queda recogido "&amp;C33&amp;" ("&amp;E33&amp;" "&amp;D33&amp;")"&amp;" y quién cubre su alcance?",IF(AND(D85&lt;&gt;"Incluido",NOT(ISNUMBER(E85))),"¿Qué importe adicional sin IVA cubre "&amp;C33&amp;" ("&amp;E33&amp;" "&amp;D33&amp;")"&amp;" y quién lo asume?",IF(D85="Incluido","¿El importe de "&amp;C33&amp;" ("&amp;E33&amp;" "&amp;D33&amp;")"&amp;" ya está en la base o va aparte?","")))))),"Aclaramos los datos con error antes de copiar preguntas.")</f>
      </c>
      <c r="M85" s="33">
        <f>IFERROR(IF(NOT($D$8="Sí"),"",IF(OR($F$33="No",AND($F$33="",$M$33=0)),"",IF(NOT($F$33="Sí"),1,IF($M$33&gt;0,2,IF(OR(NOT(OR(D85="",D85="Incluido",D85="Excluido",D85="Importe",D85="Pendiente")),NOT(OR(F85="",F85="Sí",F85="No",F85="Por confirmar")),NOT(IF(LEN(TRIM(E85&amp;""))=0,TRUE,IF(ISNUMBER(E85),AND(E85&gt;=0,ABS(E85-ROUND(E85,2))&lt;0.00000001),FALSE)))),2,IF(OR(D85="",D85="Pendiente"),1,IF(F85&lt;&gt;"Sí",IF(F85="No",2,1),IF(NOT(AND(LEN(TRIM(G85&amp;""))&gt;0,TRIM(G85&amp;"")&lt;&gt;"Pendiente",TRIM(G85&amp;"")&lt;&gt;"Por confirmar",TRIM(G85&amp;"")&lt;&gt;"No consta",TRIM(G85&amp;"")&lt;&gt;"Desconocido",TRIM(G85&amp;"")&lt;&gt;"Sin confirmar",TRIM(G85&amp;"")&lt;&gt;"Por decidir",TRIM(G85&amp;"")&lt;&gt;"Por comprobar")),2,IF(D85="Incluido",IF(OR(LEN(TRIM(E85&amp;""))=0,IF(ISNUMBER(E85),E85=0,FALSE)),0,2),IF(IF(ISNUMBER(E85),AND(E85&gt;=0,ABS(E85-ROUND(E85,2))&lt;0.00000001),FALSE),0,1)))))))))),2)</f>
      </c>
      <c r="N85" s="33" t="n">
        <f>IF(ISNUMBER(M85),IF(M85=0,1,0),0)</f>
        <v>0</v>
      </c>
    </row>
    <row r="86" ht="70" customHeight="1">
      <c r="B86" s="35" t="n">
        <f>B34</f>
        <v>18</v>
      </c>
      <c r="C86" s="40">
        <f>IF(OR($F$34="No",AND($F$34="",$M$34=0)),"",C34)</f>
      </c>
      <c r="D86" s="37"/>
      <c r="E86" s="38"/>
      <c r="F86" s="37"/>
      <c r="G86" s="36"/>
      <c r="H86" s="39">
        <f>IFERROR(IF(AND(ISNUMBER(M86),M86=0),IF(D86="Incluido",0,E86),""),"")</f>
      </c>
      <c r="I86" s="40">
        <f>IF(NOT(ISNUMBER(M86)),"",IF(M86=2,"ROJO",IF(M86=1,"ÁMBAR","VERDE")))</f>
      </c>
      <c r="J86" s="40">
        <f>IFERROR(IF(NOT(ISNUMBER(M86)),"",IF(NOT($F$34="Sí"),"Decidimos si este concepto entra en el alcance común.",IF($M$34&gt;0,"Completamos el concepto común antes de consultar a la subcontrata.",IF(OR(NOT(OR(D86="",D86="Incluido",D86="Excluido",D86="Importe",D86="Pendiente")),NOT(OR(F86="",F86="Sí",F86="No",F86="Por confirmar")),NOT(IF(LEN(TRIM(E86&amp;""))=0,TRUE,IF(ISNUMBER(E86),AND(E86&gt;=0,ABS(E86-ROUND(E86,2))&lt;0.00000001),FALSE)))),"Revisamos opciones e importes numéricos, no negativos y con dos decimales.",IF(OR(D86="",D86="Pendiente"),"Falta aclarar cómo se cubre este concepto.",IF(F86&lt;&gt;"Sí","Confirmamos el mismo alcance, cantidad y calidad, incluida la cobertura adicional.",IF(NOT(AND(LEN(TRIM(G86&amp;""))&gt;0,TRIM(G86&amp;"")&lt;&gt;"Pendiente",TRIM(G86&amp;"")&lt;&gt;"Por confirmar",TRIM(G86&amp;"")&lt;&gt;"No consta",TRIM(G86&amp;"")&lt;&gt;"Desconocido",TRIM(G86&amp;"")&lt;&gt;"Sin confirmar",TRIM(G86&amp;"")&lt;&gt;"Por decidir",TRIM(G86&amp;"")&lt;&gt;"Por comprobar")),"Localizamos la inclusión o el coste de cobertura y quién lo asume.",IF(D86="Incluido",IF(M86=0,"Ya está en la base: adicional cero, sin duplicarlo.","Incluido y adicional positivo se contradicen."),IF(M86=0,"Adicional documentado fuera de la base; lo añadimos una vez.","Falta coste de cobertura explícito; vacío no significa cero."))))))))),"Hay una entrada con error. Corregimos el dato antes de cerrar la comprobación.")</f>
      </c>
      <c r="K86" s="40"/>
      <c r="L86" s="40">
        <f>IFERROR(IF(OR(NOT($D$8="Sí"),NOT($F$34="Sí"),$M$34&gt;0,OR(NOT(OR(D86="",D86="Incluido",D86="Excluido",D86="Importe",D86="Pendiente")),NOT(OR(F86="",F86="Sí",F86="No",F86="Por confirmar")),NOT(IF(LEN(TRIM(E86&amp;""))=0,TRUE,IF(ISNUMBER(E86),AND(E86&gt;=0,ABS(E86-ROUND(E86,2))&lt;0.00000001),FALSE)))),AND(ISNUMBER(M86),M86=0)),"",IF(OR(D86="",D86="Pendiente"),"¿Podéis aclarar si incluye "&amp;C34&amp;" ("&amp;E34&amp;" "&amp;D34&amp;")"&amp;" y en qué partida?",IF(F86&lt;&gt;"Sí","¿Podéis igualar el alcance, cantidad y calidad de "&amp;C34&amp;" ("&amp;E34&amp;" "&amp;D34&amp;")"&amp;" e indicar qué cambia y su importe adicional sin IVA?",IF(NOT(AND(LEN(TRIM(G86&amp;""))&gt;0,TRIM(G86&amp;"")&lt;&gt;"Pendiente",TRIM(G86&amp;"")&lt;&gt;"Por confirmar",TRIM(G86&amp;"")&lt;&gt;"No consta",TRIM(G86&amp;"")&lt;&gt;"Desconocido",TRIM(G86&amp;"")&lt;&gt;"Sin confirmar",TRIM(G86&amp;"")&lt;&gt;"Por decidir",TRIM(G86&amp;"")&lt;&gt;"Por comprobar")),"¿Dónde queda recogido "&amp;C34&amp;" ("&amp;E34&amp;" "&amp;D34&amp;")"&amp;" y quién cubre su alcance?",IF(AND(D86&lt;&gt;"Incluido",NOT(ISNUMBER(E86))),"¿Qué importe adicional sin IVA cubre "&amp;C34&amp;" ("&amp;E34&amp;" "&amp;D34&amp;")"&amp;" y quién lo asume?",IF(D86="Incluido","¿El importe de "&amp;C34&amp;" ("&amp;E34&amp;" "&amp;D34&amp;")"&amp;" ya está en la base o va aparte?","")))))),"Aclaramos los datos con error antes de copiar preguntas.")</f>
      </c>
      <c r="M86" s="33">
        <f>IFERROR(IF(NOT($D$8="Sí"),"",IF(OR($F$34="No",AND($F$34="",$M$34=0)),"",IF(NOT($F$34="Sí"),1,IF($M$34&gt;0,2,IF(OR(NOT(OR(D86="",D86="Incluido",D86="Excluido",D86="Importe",D86="Pendiente")),NOT(OR(F86="",F86="Sí",F86="No",F86="Por confirmar")),NOT(IF(LEN(TRIM(E86&amp;""))=0,TRUE,IF(ISNUMBER(E86),AND(E86&gt;=0,ABS(E86-ROUND(E86,2))&lt;0.00000001),FALSE)))),2,IF(OR(D86="",D86="Pendiente"),1,IF(F86&lt;&gt;"Sí",IF(F86="No",2,1),IF(NOT(AND(LEN(TRIM(G86&amp;""))&gt;0,TRIM(G86&amp;"")&lt;&gt;"Pendiente",TRIM(G86&amp;"")&lt;&gt;"Por confirmar",TRIM(G86&amp;"")&lt;&gt;"No consta",TRIM(G86&amp;"")&lt;&gt;"Desconocido",TRIM(G86&amp;"")&lt;&gt;"Sin confirmar",TRIM(G86&amp;"")&lt;&gt;"Por decidir",TRIM(G86&amp;"")&lt;&gt;"Por comprobar")),2,IF(D86="Incluido",IF(OR(LEN(TRIM(E86&amp;""))=0,IF(ISNUMBER(E86),E86=0,FALSE)),0,2),IF(IF(ISNUMBER(E86),AND(E86&gt;=0,ABS(E86-ROUND(E86,2))&lt;0.00000001),FALSE),0,1)))))))))),2)</f>
      </c>
      <c r="N86" s="33" t="n">
        <f>IF(ISNUMBER(M86),IF(M86=0,1,0),0)</f>
        <v>0</v>
      </c>
    </row>
    <row r="87" ht="70" customHeight="1">
      <c r="B87" s="35" t="n">
        <f>B35</f>
        <v>19</v>
      </c>
      <c r="C87" s="40">
        <f>IF(OR($F$35="No",AND($F$35="",$M$35=0)),"",C35)</f>
      </c>
      <c r="D87" s="37"/>
      <c r="E87" s="38"/>
      <c r="F87" s="37"/>
      <c r="G87" s="36"/>
      <c r="H87" s="39">
        <f>IFERROR(IF(AND(ISNUMBER(M87),M87=0),IF(D87="Incluido",0,E87),""),"")</f>
      </c>
      <c r="I87" s="40">
        <f>IF(NOT(ISNUMBER(M87)),"",IF(M87=2,"ROJO",IF(M87=1,"ÁMBAR","VERDE")))</f>
      </c>
      <c r="J87" s="40">
        <f>IFERROR(IF(NOT(ISNUMBER(M87)),"",IF(NOT($F$35="Sí"),"Decidimos si este concepto entra en el alcance común.",IF($M$35&gt;0,"Completamos el concepto común antes de consultar a la subcontrata.",IF(OR(NOT(OR(D87="",D87="Incluido",D87="Excluido",D87="Importe",D87="Pendiente")),NOT(OR(F87="",F87="Sí",F87="No",F87="Por confirmar")),NOT(IF(LEN(TRIM(E87&amp;""))=0,TRUE,IF(ISNUMBER(E87),AND(E87&gt;=0,ABS(E87-ROUND(E87,2))&lt;0.00000001),FALSE)))),"Revisamos opciones e importes numéricos, no negativos y con dos decimales.",IF(OR(D87="",D87="Pendiente"),"Falta aclarar cómo se cubre este concepto.",IF(F87&lt;&gt;"Sí","Confirmamos el mismo alcance, cantidad y calidad, incluida la cobertura adicional.",IF(NOT(AND(LEN(TRIM(G87&amp;""))&gt;0,TRIM(G87&amp;"")&lt;&gt;"Pendiente",TRIM(G87&amp;"")&lt;&gt;"Por confirmar",TRIM(G87&amp;"")&lt;&gt;"No consta",TRIM(G87&amp;"")&lt;&gt;"Desconocido",TRIM(G87&amp;"")&lt;&gt;"Sin confirmar",TRIM(G87&amp;"")&lt;&gt;"Por decidir",TRIM(G87&amp;"")&lt;&gt;"Por comprobar")),"Localizamos la inclusión o el coste de cobertura y quién lo asume.",IF(D87="Incluido",IF(M87=0,"Ya está en la base: adicional cero, sin duplicarlo.","Incluido y adicional positivo se contradicen."),IF(M87=0,"Adicional documentado fuera de la base; lo añadimos una vez.","Falta coste de cobertura explícito; vacío no significa cero."))))))))),"Hay una entrada con error. Corregimos el dato antes de cerrar la comprobación.")</f>
      </c>
      <c r="K87" s="40"/>
      <c r="L87" s="40">
        <f>IFERROR(IF(OR(NOT($D$8="Sí"),NOT($F$35="Sí"),$M$35&gt;0,OR(NOT(OR(D87="",D87="Incluido",D87="Excluido",D87="Importe",D87="Pendiente")),NOT(OR(F87="",F87="Sí",F87="No",F87="Por confirmar")),NOT(IF(LEN(TRIM(E87&amp;""))=0,TRUE,IF(ISNUMBER(E87),AND(E87&gt;=0,ABS(E87-ROUND(E87,2))&lt;0.00000001),FALSE)))),AND(ISNUMBER(M87),M87=0)),"",IF(OR(D87="",D87="Pendiente"),"¿Podéis aclarar si incluye "&amp;C35&amp;" ("&amp;E35&amp;" "&amp;D35&amp;")"&amp;" y en qué partida?",IF(F87&lt;&gt;"Sí","¿Podéis igualar el alcance, cantidad y calidad de "&amp;C35&amp;" ("&amp;E35&amp;" "&amp;D35&amp;")"&amp;" e indicar qué cambia y su importe adicional sin IVA?",IF(NOT(AND(LEN(TRIM(G87&amp;""))&gt;0,TRIM(G87&amp;"")&lt;&gt;"Pendiente",TRIM(G87&amp;"")&lt;&gt;"Por confirmar",TRIM(G87&amp;"")&lt;&gt;"No consta",TRIM(G87&amp;"")&lt;&gt;"Desconocido",TRIM(G87&amp;"")&lt;&gt;"Sin confirmar",TRIM(G87&amp;"")&lt;&gt;"Por decidir",TRIM(G87&amp;"")&lt;&gt;"Por comprobar")),"¿Dónde queda recogido "&amp;C35&amp;" ("&amp;E35&amp;" "&amp;D35&amp;")"&amp;" y quién cubre su alcance?",IF(AND(D87&lt;&gt;"Incluido",NOT(ISNUMBER(E87))),"¿Qué importe adicional sin IVA cubre "&amp;C35&amp;" ("&amp;E35&amp;" "&amp;D35&amp;")"&amp;" y quién lo asume?",IF(D87="Incluido","¿El importe de "&amp;C35&amp;" ("&amp;E35&amp;" "&amp;D35&amp;")"&amp;" ya está en la base o va aparte?","")))))),"Aclaramos los datos con error antes de copiar preguntas.")</f>
      </c>
      <c r="M87" s="33">
        <f>IFERROR(IF(NOT($D$8="Sí"),"",IF(OR($F$35="No",AND($F$35="",$M$35=0)),"",IF(NOT($F$35="Sí"),1,IF($M$35&gt;0,2,IF(OR(NOT(OR(D87="",D87="Incluido",D87="Excluido",D87="Importe",D87="Pendiente")),NOT(OR(F87="",F87="Sí",F87="No",F87="Por confirmar")),NOT(IF(LEN(TRIM(E87&amp;""))=0,TRUE,IF(ISNUMBER(E87),AND(E87&gt;=0,ABS(E87-ROUND(E87,2))&lt;0.00000001),FALSE)))),2,IF(OR(D87="",D87="Pendiente"),1,IF(F87&lt;&gt;"Sí",IF(F87="No",2,1),IF(NOT(AND(LEN(TRIM(G87&amp;""))&gt;0,TRIM(G87&amp;"")&lt;&gt;"Pendiente",TRIM(G87&amp;"")&lt;&gt;"Por confirmar",TRIM(G87&amp;"")&lt;&gt;"No consta",TRIM(G87&amp;"")&lt;&gt;"Desconocido",TRIM(G87&amp;"")&lt;&gt;"Sin confirmar",TRIM(G87&amp;"")&lt;&gt;"Por decidir",TRIM(G87&amp;"")&lt;&gt;"Por comprobar")),2,IF(D87="Incluido",IF(OR(LEN(TRIM(E87&amp;""))=0,IF(ISNUMBER(E87),E87=0,FALSE)),0,2),IF(IF(ISNUMBER(E87),AND(E87&gt;=0,ABS(E87-ROUND(E87,2))&lt;0.00000001),FALSE),0,1)))))))))),2)</f>
      </c>
      <c r="N87" s="33" t="n">
        <f>IF(ISNUMBER(M87),IF(M87=0,1,0),0)</f>
        <v>0</v>
      </c>
    </row>
    <row r="88" ht="70" customHeight="1">
      <c r="B88" s="35" t="n">
        <f>B36</f>
        <v>20</v>
      </c>
      <c r="C88" s="40">
        <f>IF(OR($F$36="No",AND($F$36="",$M$36=0)),"",C36)</f>
      </c>
      <c r="D88" s="37"/>
      <c r="E88" s="38"/>
      <c r="F88" s="37"/>
      <c r="G88" s="36"/>
      <c r="H88" s="39">
        <f>IFERROR(IF(AND(ISNUMBER(M88),M88=0),IF(D88="Incluido",0,E88),""),"")</f>
      </c>
      <c r="I88" s="40">
        <f>IF(NOT(ISNUMBER(M88)),"",IF(M88=2,"ROJO",IF(M88=1,"ÁMBAR","VERDE")))</f>
      </c>
      <c r="J88" s="40">
        <f>IFERROR(IF(NOT(ISNUMBER(M88)),"",IF(NOT($F$36="Sí"),"Decidimos si este concepto entra en el alcance común.",IF($M$36&gt;0,"Completamos el concepto común antes de consultar a la subcontrata.",IF(OR(NOT(OR(D88="",D88="Incluido",D88="Excluido",D88="Importe",D88="Pendiente")),NOT(OR(F88="",F88="Sí",F88="No",F88="Por confirmar")),NOT(IF(LEN(TRIM(E88&amp;""))=0,TRUE,IF(ISNUMBER(E88),AND(E88&gt;=0,ABS(E88-ROUND(E88,2))&lt;0.00000001),FALSE)))),"Revisamos opciones e importes numéricos, no negativos y con dos decimales.",IF(OR(D88="",D88="Pendiente"),"Falta aclarar cómo se cubre este concepto.",IF(F88&lt;&gt;"Sí","Confirmamos el mismo alcance, cantidad y calidad, incluida la cobertura adicional.",IF(NOT(AND(LEN(TRIM(G88&amp;""))&gt;0,TRIM(G88&amp;"")&lt;&gt;"Pendiente",TRIM(G88&amp;"")&lt;&gt;"Por confirmar",TRIM(G88&amp;"")&lt;&gt;"No consta",TRIM(G88&amp;"")&lt;&gt;"Desconocido",TRIM(G88&amp;"")&lt;&gt;"Sin confirmar",TRIM(G88&amp;"")&lt;&gt;"Por decidir",TRIM(G88&amp;"")&lt;&gt;"Por comprobar")),"Localizamos la inclusión o el coste de cobertura y quién lo asume.",IF(D88="Incluido",IF(M88=0,"Ya está en la base: adicional cero, sin duplicarlo.","Incluido y adicional positivo se contradicen."),IF(M88=0,"Adicional documentado fuera de la base; lo añadimos una vez.","Falta coste de cobertura explícito; vacío no significa cero."))))))))),"Hay una entrada con error. Corregimos el dato antes de cerrar la comprobación.")</f>
      </c>
      <c r="K88" s="40"/>
      <c r="L88" s="40">
        <f>IFERROR(IF(OR(NOT($D$8="Sí"),NOT($F$36="Sí"),$M$36&gt;0,OR(NOT(OR(D88="",D88="Incluido",D88="Excluido",D88="Importe",D88="Pendiente")),NOT(OR(F88="",F88="Sí",F88="No",F88="Por confirmar")),NOT(IF(LEN(TRIM(E88&amp;""))=0,TRUE,IF(ISNUMBER(E88),AND(E88&gt;=0,ABS(E88-ROUND(E88,2))&lt;0.00000001),FALSE)))),AND(ISNUMBER(M88),M88=0)),"",IF(OR(D88="",D88="Pendiente"),"¿Podéis aclarar si incluye "&amp;C36&amp;" ("&amp;E36&amp;" "&amp;D36&amp;")"&amp;" y en qué partida?",IF(F88&lt;&gt;"Sí","¿Podéis igualar el alcance, cantidad y calidad de "&amp;C36&amp;" ("&amp;E36&amp;" "&amp;D36&amp;")"&amp;" e indicar qué cambia y su importe adicional sin IVA?",IF(NOT(AND(LEN(TRIM(G88&amp;""))&gt;0,TRIM(G88&amp;"")&lt;&gt;"Pendiente",TRIM(G88&amp;"")&lt;&gt;"Por confirmar",TRIM(G88&amp;"")&lt;&gt;"No consta",TRIM(G88&amp;"")&lt;&gt;"Desconocido",TRIM(G88&amp;"")&lt;&gt;"Sin confirmar",TRIM(G88&amp;"")&lt;&gt;"Por decidir",TRIM(G88&amp;"")&lt;&gt;"Por comprobar")),"¿Dónde queda recogido "&amp;C36&amp;" ("&amp;E36&amp;" "&amp;D36&amp;")"&amp;" y quién cubre su alcance?",IF(AND(D88&lt;&gt;"Incluido",NOT(ISNUMBER(E88))),"¿Qué importe adicional sin IVA cubre "&amp;C36&amp;" ("&amp;E36&amp;" "&amp;D36&amp;")"&amp;" y quién lo asume?",IF(D88="Incluido","¿El importe de "&amp;C36&amp;" ("&amp;E36&amp;" "&amp;D36&amp;")"&amp;" ya está en la base o va aparte?","")))))),"Aclaramos los datos con error antes de copiar preguntas.")</f>
      </c>
      <c r="M88" s="33">
        <f>IFERROR(IF(NOT($D$8="Sí"),"",IF(OR($F$36="No",AND($F$36="",$M$36=0)),"",IF(NOT($F$36="Sí"),1,IF($M$36&gt;0,2,IF(OR(NOT(OR(D88="",D88="Incluido",D88="Excluido",D88="Importe",D88="Pendiente")),NOT(OR(F88="",F88="Sí",F88="No",F88="Por confirmar")),NOT(IF(LEN(TRIM(E88&amp;""))=0,TRUE,IF(ISNUMBER(E88),AND(E88&gt;=0,ABS(E88-ROUND(E88,2))&lt;0.00000001),FALSE)))),2,IF(OR(D88="",D88="Pendiente"),1,IF(F88&lt;&gt;"Sí",IF(F88="No",2,1),IF(NOT(AND(LEN(TRIM(G88&amp;""))&gt;0,TRIM(G88&amp;"")&lt;&gt;"Pendiente",TRIM(G88&amp;"")&lt;&gt;"Por confirmar",TRIM(G88&amp;"")&lt;&gt;"No consta",TRIM(G88&amp;"")&lt;&gt;"Desconocido",TRIM(G88&amp;"")&lt;&gt;"Sin confirmar",TRIM(G88&amp;"")&lt;&gt;"Por decidir",TRIM(G88&amp;"")&lt;&gt;"Por comprobar")),2,IF(D88="Incluido",IF(OR(LEN(TRIM(E88&amp;""))=0,IF(ISNUMBER(E88),E88=0,FALSE)),0,2),IF(IF(ISNUMBER(E88),AND(E88&gt;=0,ABS(E88-ROUND(E88,2))&lt;0.00000001),FALSE),0,1)))))))))),2)</f>
      </c>
      <c r="N88" s="33" t="n">
        <f>IF(ISNUMBER(M88),IF(M88=0,1,0),0)</f>
        <v>0</v>
      </c>
    </row>
    <row r="89" ht="22" customHeight="1"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</row>
    <row r="90" ht="22" customHeight="1"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</row>
    <row r="91" ht="22" customHeight="1"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</row>
    <row r="92" ht="25" customHeight="1">
      <c r="B92" s="42" t="str">
        <f>"Oferta 3"&amp;IF(LEN(TRIM(C9&amp;""))&gt;0," · "&amp;C9," · sin activar")</f>
        <v>Oferta 3 · sin activar</v>
      </c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ht="24" customHeight="1">
      <c r="B93" s="32" t="str">
        <v>Incluido: ya está en la base, sin volver a añadirlo. Importe: va fuera de esa base. Excluido: necesitamos cobertura documentada, su coste y quién la asume. Solo confirmamos el alcance cuando queda igualado.</v>
      </c>
      <c r="C93" s="32"/>
      <c r="D93" s="32"/>
      <c r="E93" s="32"/>
      <c r="F93" s="32"/>
      <c r="G93" s="32"/>
      <c r="H93" s="32"/>
      <c r="I93" s="32"/>
      <c r="J93" s="32"/>
      <c r="K93" s="32"/>
      <c r="L93" s="32"/>
    </row>
    <row r="94" ht="45" customHeight="1">
      <c r="B94" s="34" t="str">
        <v>ID</v>
      </c>
      <c r="C94" s="34" t="str">
        <v>Concepto común</v>
      </c>
      <c r="D94" s="34" t="str">
        <v>Estado</v>
      </c>
      <c r="E94" s="34" t="str">
        <v>Adicional sin IVA</v>
      </c>
      <c r="F94" s="34" t="str">
        <v>¿Alcance igualado?</v>
      </c>
      <c r="G94" s="34" t="str">
        <v>Documento, partida y quién cubre</v>
      </c>
      <c r="H94" s="34" t="str">
        <v>Adicional computable</v>
      </c>
      <c r="I94" s="34" t="str">
        <v>Semáforo</v>
      </c>
      <c r="J94" s="34" t="str">
        <v>Qué comprobamos</v>
      </c>
      <c r="K94" s="34" t="str"/>
      <c r="L94" s="34" t="str">
        <v>Pregunta para la subcontrata</v>
      </c>
    </row>
    <row r="95" ht="70" customHeight="1">
      <c r="B95" s="35" t="n">
        <f>B17</f>
        <v>1</v>
      </c>
      <c r="C95" s="40">
        <f>IF(OR($F$17="No",AND($F$17="",$M$17=0)),"",C17)</f>
      </c>
      <c r="D95" s="37"/>
      <c r="E95" s="38"/>
      <c r="F95" s="37"/>
      <c r="G95" s="36"/>
      <c r="H95" s="39">
        <f>IFERROR(IF(AND(ISNUMBER(M95),M95=0),IF(D95="Incluido",0,E95),""),"")</f>
      </c>
      <c r="I95" s="40">
        <f>IF(NOT(ISNUMBER(M95)),"",IF(M95=2,"ROJO",IF(M95=1,"ÁMBAR","VERDE")))</f>
      </c>
      <c r="J95" s="40">
        <f>IFERROR(IF(NOT(ISNUMBER(M95)),"",IF(NOT($F$17="Sí"),"Decidimos si este concepto entra en el alcance común.",IF($M$17&gt;0,"Completamos el concepto común antes de consultar a la subcontrata.",IF(OR(NOT(OR(D95="",D95="Incluido",D95="Excluido",D95="Importe",D95="Pendiente")),NOT(OR(F95="",F95="Sí",F95="No",F95="Por confirmar")),NOT(IF(LEN(TRIM(E95&amp;""))=0,TRUE,IF(ISNUMBER(E95),AND(E95&gt;=0,ABS(E95-ROUND(E95,2))&lt;0.00000001),FALSE)))),"Revisamos opciones e importes numéricos, no negativos y con dos decimales.",IF(OR(D95="",D95="Pendiente"),"Falta aclarar cómo se cubre este concepto.",IF(F95&lt;&gt;"Sí","Confirmamos el mismo alcance, cantidad y calidad, incluida la cobertura adicional.",IF(NOT(AND(LEN(TRIM(G95&amp;""))&gt;0,TRIM(G95&amp;"")&lt;&gt;"Pendiente",TRIM(G95&amp;"")&lt;&gt;"Por confirmar",TRIM(G95&amp;"")&lt;&gt;"No consta",TRIM(G95&amp;"")&lt;&gt;"Desconocido",TRIM(G95&amp;"")&lt;&gt;"Sin confirmar",TRIM(G95&amp;"")&lt;&gt;"Por decidir",TRIM(G95&amp;"")&lt;&gt;"Por comprobar")),"Localizamos la inclusión o el coste de cobertura y quién lo asume.",IF(D95="Incluido",IF(M95=0,"Ya está en la base: adicional cero, sin duplicarlo.","Incluido y adicional positivo se contradicen."),IF(M95=0,"Adicional documentado fuera de la base; lo añadimos una vez.","Falta coste de cobertura explícito; vacío no significa cero."))))))))),"Hay una entrada con error. Corregimos el dato antes de cerrar la comprobación.")</f>
      </c>
      <c r="K95" s="40"/>
      <c r="L95" s="40">
        <f>IFERROR(IF(OR(NOT($D$9="Sí"),NOT($F$17="Sí"),$M$17&gt;0,OR(NOT(OR(D95="",D95="Incluido",D95="Excluido",D95="Importe",D95="Pendiente")),NOT(OR(F95="",F95="Sí",F95="No",F95="Por confirmar")),NOT(IF(LEN(TRIM(E95&amp;""))=0,TRUE,IF(ISNUMBER(E95),AND(E95&gt;=0,ABS(E95-ROUND(E95,2))&lt;0.00000001),FALSE)))),AND(ISNUMBER(M95),M95=0)),"",IF(OR(D95="",D95="Pendiente"),"¿Podéis aclarar si incluye "&amp;C17&amp;" ("&amp;E17&amp;" "&amp;D17&amp;")"&amp;" y en qué partida?",IF(F95&lt;&gt;"Sí","¿Podéis igualar el alcance, cantidad y calidad de "&amp;C17&amp;" ("&amp;E17&amp;" "&amp;D17&amp;")"&amp;" e indicar qué cambia y su importe adicional sin IVA?",IF(NOT(AND(LEN(TRIM(G95&amp;""))&gt;0,TRIM(G95&amp;"")&lt;&gt;"Pendiente",TRIM(G95&amp;"")&lt;&gt;"Por confirmar",TRIM(G95&amp;"")&lt;&gt;"No consta",TRIM(G95&amp;"")&lt;&gt;"Desconocido",TRIM(G95&amp;"")&lt;&gt;"Sin confirmar",TRIM(G95&amp;"")&lt;&gt;"Por decidir",TRIM(G95&amp;"")&lt;&gt;"Por comprobar")),"¿Dónde queda recogido "&amp;C17&amp;" ("&amp;E17&amp;" "&amp;D17&amp;")"&amp;" y quién cubre su alcance?",IF(AND(D95&lt;&gt;"Incluido",NOT(ISNUMBER(E95))),"¿Qué importe adicional sin IVA cubre "&amp;C17&amp;" ("&amp;E17&amp;" "&amp;D17&amp;")"&amp;" y quién lo asume?",IF(D95="Incluido","¿El importe de "&amp;C17&amp;" ("&amp;E17&amp;" "&amp;D17&amp;")"&amp;" ya está en la base o va aparte?","")))))),"Aclaramos los datos con error antes de copiar preguntas.")</f>
      </c>
      <c r="M95" s="33">
        <f>IFERROR(IF(NOT($D$9="Sí"),"",IF(OR($F$17="No",AND($F$17="",$M$17=0)),"",IF(NOT($F$17="Sí"),1,IF($M$17&gt;0,2,IF(OR(NOT(OR(D95="",D95="Incluido",D95="Excluido",D95="Importe",D95="Pendiente")),NOT(OR(F95="",F95="Sí",F95="No",F95="Por confirmar")),NOT(IF(LEN(TRIM(E95&amp;""))=0,TRUE,IF(ISNUMBER(E95),AND(E95&gt;=0,ABS(E95-ROUND(E95,2))&lt;0.00000001),FALSE)))),2,IF(OR(D95="",D95="Pendiente"),1,IF(F95&lt;&gt;"Sí",IF(F95="No",2,1),IF(NOT(AND(LEN(TRIM(G95&amp;""))&gt;0,TRIM(G95&amp;"")&lt;&gt;"Pendiente",TRIM(G95&amp;"")&lt;&gt;"Por confirmar",TRIM(G95&amp;"")&lt;&gt;"No consta",TRIM(G95&amp;"")&lt;&gt;"Desconocido",TRIM(G95&amp;"")&lt;&gt;"Sin confirmar",TRIM(G95&amp;"")&lt;&gt;"Por decidir",TRIM(G95&amp;"")&lt;&gt;"Por comprobar")),2,IF(D95="Incluido",IF(OR(LEN(TRIM(E95&amp;""))=0,IF(ISNUMBER(E95),E95=0,FALSE)),0,2),IF(IF(ISNUMBER(E95),AND(E95&gt;=0,ABS(E95-ROUND(E95,2))&lt;0.00000001),FALSE),0,1)))))))))),2)</f>
      </c>
      <c r="N95" s="33" t="n">
        <f>IF(ISNUMBER(M95),IF(M95=0,1,0),0)</f>
        <v>0</v>
      </c>
    </row>
    <row r="96" ht="70" customHeight="1">
      <c r="B96" s="35" t="n">
        <f>B18</f>
        <v>2</v>
      </c>
      <c r="C96" s="40">
        <f>IF(OR($F$18="No",AND($F$18="",$M$18=0)),"",C18)</f>
      </c>
      <c r="D96" s="37"/>
      <c r="E96" s="38"/>
      <c r="F96" s="37"/>
      <c r="G96" s="36"/>
      <c r="H96" s="39">
        <f>IFERROR(IF(AND(ISNUMBER(M96),M96=0),IF(D96="Incluido",0,E96),""),"")</f>
      </c>
      <c r="I96" s="40">
        <f>IF(NOT(ISNUMBER(M96)),"",IF(M96=2,"ROJO",IF(M96=1,"ÁMBAR","VERDE")))</f>
      </c>
      <c r="J96" s="40">
        <f>IFERROR(IF(NOT(ISNUMBER(M96)),"",IF(NOT($F$18="Sí"),"Decidimos si este concepto entra en el alcance común.",IF($M$18&gt;0,"Completamos el concepto común antes de consultar a la subcontrata.",IF(OR(NOT(OR(D96="",D96="Incluido",D96="Excluido",D96="Importe",D96="Pendiente")),NOT(OR(F96="",F96="Sí",F96="No",F96="Por confirmar")),NOT(IF(LEN(TRIM(E96&amp;""))=0,TRUE,IF(ISNUMBER(E96),AND(E96&gt;=0,ABS(E96-ROUND(E96,2))&lt;0.00000001),FALSE)))),"Revisamos opciones e importes numéricos, no negativos y con dos decimales.",IF(OR(D96="",D96="Pendiente"),"Falta aclarar cómo se cubre este concepto.",IF(F96&lt;&gt;"Sí","Confirmamos el mismo alcance, cantidad y calidad, incluida la cobertura adicional.",IF(NOT(AND(LEN(TRIM(G96&amp;""))&gt;0,TRIM(G96&amp;"")&lt;&gt;"Pendiente",TRIM(G96&amp;"")&lt;&gt;"Por confirmar",TRIM(G96&amp;"")&lt;&gt;"No consta",TRIM(G96&amp;"")&lt;&gt;"Desconocido",TRIM(G96&amp;"")&lt;&gt;"Sin confirmar",TRIM(G96&amp;"")&lt;&gt;"Por decidir",TRIM(G96&amp;"")&lt;&gt;"Por comprobar")),"Localizamos la inclusión o el coste de cobertura y quién lo asume.",IF(D96="Incluido",IF(M96=0,"Ya está en la base: adicional cero, sin duplicarlo.","Incluido y adicional positivo se contradicen."),IF(M96=0,"Adicional documentado fuera de la base; lo añadimos una vez.","Falta coste de cobertura explícito; vacío no significa cero."))))))))),"Hay una entrada con error. Corregimos el dato antes de cerrar la comprobación.")</f>
      </c>
      <c r="K96" s="40"/>
      <c r="L96" s="40">
        <f>IFERROR(IF(OR(NOT($D$9="Sí"),NOT($F$18="Sí"),$M$18&gt;0,OR(NOT(OR(D96="",D96="Incluido",D96="Excluido",D96="Importe",D96="Pendiente")),NOT(OR(F96="",F96="Sí",F96="No",F96="Por confirmar")),NOT(IF(LEN(TRIM(E96&amp;""))=0,TRUE,IF(ISNUMBER(E96),AND(E96&gt;=0,ABS(E96-ROUND(E96,2))&lt;0.00000001),FALSE)))),AND(ISNUMBER(M96),M96=0)),"",IF(OR(D96="",D96="Pendiente"),"¿Podéis aclarar si incluye "&amp;C18&amp;" ("&amp;E18&amp;" "&amp;D18&amp;")"&amp;" y en qué partida?",IF(F96&lt;&gt;"Sí","¿Podéis igualar el alcance, cantidad y calidad de "&amp;C18&amp;" ("&amp;E18&amp;" "&amp;D18&amp;")"&amp;" e indicar qué cambia y su importe adicional sin IVA?",IF(NOT(AND(LEN(TRIM(G96&amp;""))&gt;0,TRIM(G96&amp;"")&lt;&gt;"Pendiente",TRIM(G96&amp;"")&lt;&gt;"Por confirmar",TRIM(G96&amp;"")&lt;&gt;"No consta",TRIM(G96&amp;"")&lt;&gt;"Desconocido",TRIM(G96&amp;"")&lt;&gt;"Sin confirmar",TRIM(G96&amp;"")&lt;&gt;"Por decidir",TRIM(G96&amp;"")&lt;&gt;"Por comprobar")),"¿Dónde queda recogido "&amp;C18&amp;" ("&amp;E18&amp;" "&amp;D18&amp;")"&amp;" y quién cubre su alcance?",IF(AND(D96&lt;&gt;"Incluido",NOT(ISNUMBER(E96))),"¿Qué importe adicional sin IVA cubre "&amp;C18&amp;" ("&amp;E18&amp;" "&amp;D18&amp;")"&amp;" y quién lo asume?",IF(D96="Incluido","¿El importe de "&amp;C18&amp;" ("&amp;E18&amp;" "&amp;D18&amp;")"&amp;" ya está en la base o va aparte?","")))))),"Aclaramos los datos con error antes de copiar preguntas.")</f>
      </c>
      <c r="M96" s="33">
        <f>IFERROR(IF(NOT($D$9="Sí"),"",IF(OR($F$18="No",AND($F$18="",$M$18=0)),"",IF(NOT($F$18="Sí"),1,IF($M$18&gt;0,2,IF(OR(NOT(OR(D96="",D96="Incluido",D96="Excluido",D96="Importe",D96="Pendiente")),NOT(OR(F96="",F96="Sí",F96="No",F96="Por confirmar")),NOT(IF(LEN(TRIM(E96&amp;""))=0,TRUE,IF(ISNUMBER(E96),AND(E96&gt;=0,ABS(E96-ROUND(E96,2))&lt;0.00000001),FALSE)))),2,IF(OR(D96="",D96="Pendiente"),1,IF(F96&lt;&gt;"Sí",IF(F96="No",2,1),IF(NOT(AND(LEN(TRIM(G96&amp;""))&gt;0,TRIM(G96&amp;"")&lt;&gt;"Pendiente",TRIM(G96&amp;"")&lt;&gt;"Por confirmar",TRIM(G96&amp;"")&lt;&gt;"No consta",TRIM(G96&amp;"")&lt;&gt;"Desconocido",TRIM(G96&amp;"")&lt;&gt;"Sin confirmar",TRIM(G96&amp;"")&lt;&gt;"Por decidir",TRIM(G96&amp;"")&lt;&gt;"Por comprobar")),2,IF(D96="Incluido",IF(OR(LEN(TRIM(E96&amp;""))=0,IF(ISNUMBER(E96),E96=0,FALSE)),0,2),IF(IF(ISNUMBER(E96),AND(E96&gt;=0,ABS(E96-ROUND(E96,2))&lt;0.00000001),FALSE),0,1)))))))))),2)</f>
      </c>
      <c r="N96" s="33" t="n">
        <f>IF(ISNUMBER(M96),IF(M96=0,1,0),0)</f>
        <v>0</v>
      </c>
    </row>
    <row r="97" ht="70" customHeight="1">
      <c r="B97" s="35" t="n">
        <f>B19</f>
        <v>3</v>
      </c>
      <c r="C97" s="40">
        <f>IF(OR($F$19="No",AND($F$19="",$M$19=0)),"",C19)</f>
      </c>
      <c r="D97" s="37"/>
      <c r="E97" s="38"/>
      <c r="F97" s="37"/>
      <c r="G97" s="36"/>
      <c r="H97" s="39">
        <f>IFERROR(IF(AND(ISNUMBER(M97),M97=0),IF(D97="Incluido",0,E97),""),"")</f>
      </c>
      <c r="I97" s="40">
        <f>IF(NOT(ISNUMBER(M97)),"",IF(M97=2,"ROJO",IF(M97=1,"ÁMBAR","VERDE")))</f>
      </c>
      <c r="J97" s="40">
        <f>IFERROR(IF(NOT(ISNUMBER(M97)),"",IF(NOT($F$19="Sí"),"Decidimos si este concepto entra en el alcance común.",IF($M$19&gt;0,"Completamos el concepto común antes de consultar a la subcontrata.",IF(OR(NOT(OR(D97="",D97="Incluido",D97="Excluido",D97="Importe",D97="Pendiente")),NOT(OR(F97="",F97="Sí",F97="No",F97="Por confirmar")),NOT(IF(LEN(TRIM(E97&amp;""))=0,TRUE,IF(ISNUMBER(E97),AND(E97&gt;=0,ABS(E97-ROUND(E97,2))&lt;0.00000001),FALSE)))),"Revisamos opciones e importes numéricos, no negativos y con dos decimales.",IF(OR(D97="",D97="Pendiente"),"Falta aclarar cómo se cubre este concepto.",IF(F97&lt;&gt;"Sí","Confirmamos el mismo alcance, cantidad y calidad, incluida la cobertura adicional.",IF(NOT(AND(LEN(TRIM(G97&amp;""))&gt;0,TRIM(G97&amp;"")&lt;&gt;"Pendiente",TRIM(G97&amp;"")&lt;&gt;"Por confirmar",TRIM(G97&amp;"")&lt;&gt;"No consta",TRIM(G97&amp;"")&lt;&gt;"Desconocido",TRIM(G97&amp;"")&lt;&gt;"Sin confirmar",TRIM(G97&amp;"")&lt;&gt;"Por decidir",TRIM(G97&amp;"")&lt;&gt;"Por comprobar")),"Localizamos la inclusión o el coste de cobertura y quién lo asume.",IF(D97="Incluido",IF(M97=0,"Ya está en la base: adicional cero, sin duplicarlo.","Incluido y adicional positivo se contradicen."),IF(M97=0,"Adicional documentado fuera de la base; lo añadimos una vez.","Falta coste de cobertura explícito; vacío no significa cero."))))))))),"Hay una entrada con error. Corregimos el dato antes de cerrar la comprobación.")</f>
      </c>
      <c r="K97" s="40"/>
      <c r="L97" s="40">
        <f>IFERROR(IF(OR(NOT($D$9="Sí"),NOT($F$19="Sí"),$M$19&gt;0,OR(NOT(OR(D97="",D97="Incluido",D97="Excluido",D97="Importe",D97="Pendiente")),NOT(OR(F97="",F97="Sí",F97="No",F97="Por confirmar")),NOT(IF(LEN(TRIM(E97&amp;""))=0,TRUE,IF(ISNUMBER(E97),AND(E97&gt;=0,ABS(E97-ROUND(E97,2))&lt;0.00000001),FALSE)))),AND(ISNUMBER(M97),M97=0)),"",IF(OR(D97="",D97="Pendiente"),"¿Podéis aclarar si incluye "&amp;C19&amp;" ("&amp;E19&amp;" "&amp;D19&amp;")"&amp;" y en qué partida?",IF(F97&lt;&gt;"Sí","¿Podéis igualar el alcance, cantidad y calidad de "&amp;C19&amp;" ("&amp;E19&amp;" "&amp;D19&amp;")"&amp;" e indicar qué cambia y su importe adicional sin IVA?",IF(NOT(AND(LEN(TRIM(G97&amp;""))&gt;0,TRIM(G97&amp;"")&lt;&gt;"Pendiente",TRIM(G97&amp;"")&lt;&gt;"Por confirmar",TRIM(G97&amp;"")&lt;&gt;"No consta",TRIM(G97&amp;"")&lt;&gt;"Desconocido",TRIM(G97&amp;"")&lt;&gt;"Sin confirmar",TRIM(G97&amp;"")&lt;&gt;"Por decidir",TRIM(G97&amp;"")&lt;&gt;"Por comprobar")),"¿Dónde queda recogido "&amp;C19&amp;" ("&amp;E19&amp;" "&amp;D19&amp;")"&amp;" y quién cubre su alcance?",IF(AND(D97&lt;&gt;"Incluido",NOT(ISNUMBER(E97))),"¿Qué importe adicional sin IVA cubre "&amp;C19&amp;" ("&amp;E19&amp;" "&amp;D19&amp;")"&amp;" y quién lo asume?",IF(D97="Incluido","¿El importe de "&amp;C19&amp;" ("&amp;E19&amp;" "&amp;D19&amp;")"&amp;" ya está en la base o va aparte?","")))))),"Aclaramos los datos con error antes de copiar preguntas.")</f>
      </c>
      <c r="M97" s="33">
        <f>IFERROR(IF(NOT($D$9="Sí"),"",IF(OR($F$19="No",AND($F$19="",$M$19=0)),"",IF(NOT($F$19="Sí"),1,IF($M$19&gt;0,2,IF(OR(NOT(OR(D97="",D97="Incluido",D97="Excluido",D97="Importe",D97="Pendiente")),NOT(OR(F97="",F97="Sí",F97="No",F97="Por confirmar")),NOT(IF(LEN(TRIM(E97&amp;""))=0,TRUE,IF(ISNUMBER(E97),AND(E97&gt;=0,ABS(E97-ROUND(E97,2))&lt;0.00000001),FALSE)))),2,IF(OR(D97="",D97="Pendiente"),1,IF(F97&lt;&gt;"Sí",IF(F97="No",2,1),IF(NOT(AND(LEN(TRIM(G97&amp;""))&gt;0,TRIM(G97&amp;"")&lt;&gt;"Pendiente",TRIM(G97&amp;"")&lt;&gt;"Por confirmar",TRIM(G97&amp;"")&lt;&gt;"No consta",TRIM(G97&amp;"")&lt;&gt;"Desconocido",TRIM(G97&amp;"")&lt;&gt;"Sin confirmar",TRIM(G97&amp;"")&lt;&gt;"Por decidir",TRIM(G97&amp;"")&lt;&gt;"Por comprobar")),2,IF(D97="Incluido",IF(OR(LEN(TRIM(E97&amp;""))=0,IF(ISNUMBER(E97),E97=0,FALSE)),0,2),IF(IF(ISNUMBER(E97),AND(E97&gt;=0,ABS(E97-ROUND(E97,2))&lt;0.00000001),FALSE),0,1)))))))))),2)</f>
      </c>
      <c r="N97" s="33" t="n">
        <f>IF(ISNUMBER(M97),IF(M97=0,1,0),0)</f>
        <v>0</v>
      </c>
    </row>
    <row r="98" ht="70" customHeight="1">
      <c r="B98" s="35" t="n">
        <f>B20</f>
        <v>4</v>
      </c>
      <c r="C98" s="40">
        <f>IF(OR($F$20="No",AND($F$20="",$M$20=0)),"",C20)</f>
      </c>
      <c r="D98" s="37"/>
      <c r="E98" s="38"/>
      <c r="F98" s="37"/>
      <c r="G98" s="36"/>
      <c r="H98" s="39">
        <f>IFERROR(IF(AND(ISNUMBER(M98),M98=0),IF(D98="Incluido",0,E98),""),"")</f>
      </c>
      <c r="I98" s="40">
        <f>IF(NOT(ISNUMBER(M98)),"",IF(M98=2,"ROJO",IF(M98=1,"ÁMBAR","VERDE")))</f>
      </c>
      <c r="J98" s="40">
        <f>IFERROR(IF(NOT(ISNUMBER(M98)),"",IF(NOT($F$20="Sí"),"Decidimos si este concepto entra en el alcance común.",IF($M$20&gt;0,"Completamos el concepto común antes de consultar a la subcontrata.",IF(OR(NOT(OR(D98="",D98="Incluido",D98="Excluido",D98="Importe",D98="Pendiente")),NOT(OR(F98="",F98="Sí",F98="No",F98="Por confirmar")),NOT(IF(LEN(TRIM(E98&amp;""))=0,TRUE,IF(ISNUMBER(E98),AND(E98&gt;=0,ABS(E98-ROUND(E98,2))&lt;0.00000001),FALSE)))),"Revisamos opciones e importes numéricos, no negativos y con dos decimales.",IF(OR(D98="",D98="Pendiente"),"Falta aclarar cómo se cubre este concepto.",IF(F98&lt;&gt;"Sí","Confirmamos el mismo alcance, cantidad y calidad, incluida la cobertura adicional.",IF(NOT(AND(LEN(TRIM(G98&amp;""))&gt;0,TRIM(G98&amp;"")&lt;&gt;"Pendiente",TRIM(G98&amp;"")&lt;&gt;"Por confirmar",TRIM(G98&amp;"")&lt;&gt;"No consta",TRIM(G98&amp;"")&lt;&gt;"Desconocido",TRIM(G98&amp;"")&lt;&gt;"Sin confirmar",TRIM(G98&amp;"")&lt;&gt;"Por decidir",TRIM(G98&amp;"")&lt;&gt;"Por comprobar")),"Localizamos la inclusión o el coste de cobertura y quién lo asume.",IF(D98="Incluido",IF(M98=0,"Ya está en la base: adicional cero, sin duplicarlo.","Incluido y adicional positivo se contradicen."),IF(M98=0,"Adicional documentado fuera de la base; lo añadimos una vez.","Falta coste de cobertura explícito; vacío no significa cero."))))))))),"Hay una entrada con error. Corregimos el dato antes de cerrar la comprobación.")</f>
      </c>
      <c r="K98" s="40"/>
      <c r="L98" s="40">
        <f>IFERROR(IF(OR(NOT($D$9="Sí"),NOT($F$20="Sí"),$M$20&gt;0,OR(NOT(OR(D98="",D98="Incluido",D98="Excluido",D98="Importe",D98="Pendiente")),NOT(OR(F98="",F98="Sí",F98="No",F98="Por confirmar")),NOT(IF(LEN(TRIM(E98&amp;""))=0,TRUE,IF(ISNUMBER(E98),AND(E98&gt;=0,ABS(E98-ROUND(E98,2))&lt;0.00000001),FALSE)))),AND(ISNUMBER(M98),M98=0)),"",IF(OR(D98="",D98="Pendiente"),"¿Podéis aclarar si incluye "&amp;C20&amp;" ("&amp;E20&amp;" "&amp;D20&amp;")"&amp;" y en qué partida?",IF(F98&lt;&gt;"Sí","¿Podéis igualar el alcance, cantidad y calidad de "&amp;C20&amp;" ("&amp;E20&amp;" "&amp;D20&amp;")"&amp;" e indicar qué cambia y su importe adicional sin IVA?",IF(NOT(AND(LEN(TRIM(G98&amp;""))&gt;0,TRIM(G98&amp;"")&lt;&gt;"Pendiente",TRIM(G98&amp;"")&lt;&gt;"Por confirmar",TRIM(G98&amp;"")&lt;&gt;"No consta",TRIM(G98&amp;"")&lt;&gt;"Desconocido",TRIM(G98&amp;"")&lt;&gt;"Sin confirmar",TRIM(G98&amp;"")&lt;&gt;"Por decidir",TRIM(G98&amp;"")&lt;&gt;"Por comprobar")),"¿Dónde queda recogido "&amp;C20&amp;" ("&amp;E20&amp;" "&amp;D20&amp;")"&amp;" y quién cubre su alcance?",IF(AND(D98&lt;&gt;"Incluido",NOT(ISNUMBER(E98))),"¿Qué importe adicional sin IVA cubre "&amp;C20&amp;" ("&amp;E20&amp;" "&amp;D20&amp;")"&amp;" y quién lo asume?",IF(D98="Incluido","¿El importe de "&amp;C20&amp;" ("&amp;E20&amp;" "&amp;D20&amp;")"&amp;" ya está en la base o va aparte?","")))))),"Aclaramos los datos con error antes de copiar preguntas.")</f>
      </c>
      <c r="M98" s="33">
        <f>IFERROR(IF(NOT($D$9="Sí"),"",IF(OR($F$20="No",AND($F$20="",$M$20=0)),"",IF(NOT($F$20="Sí"),1,IF($M$20&gt;0,2,IF(OR(NOT(OR(D98="",D98="Incluido",D98="Excluido",D98="Importe",D98="Pendiente")),NOT(OR(F98="",F98="Sí",F98="No",F98="Por confirmar")),NOT(IF(LEN(TRIM(E98&amp;""))=0,TRUE,IF(ISNUMBER(E98),AND(E98&gt;=0,ABS(E98-ROUND(E98,2))&lt;0.00000001),FALSE)))),2,IF(OR(D98="",D98="Pendiente"),1,IF(F98&lt;&gt;"Sí",IF(F98="No",2,1),IF(NOT(AND(LEN(TRIM(G98&amp;""))&gt;0,TRIM(G98&amp;"")&lt;&gt;"Pendiente",TRIM(G98&amp;"")&lt;&gt;"Por confirmar",TRIM(G98&amp;"")&lt;&gt;"No consta",TRIM(G98&amp;"")&lt;&gt;"Desconocido",TRIM(G98&amp;"")&lt;&gt;"Sin confirmar",TRIM(G98&amp;"")&lt;&gt;"Por decidir",TRIM(G98&amp;"")&lt;&gt;"Por comprobar")),2,IF(D98="Incluido",IF(OR(LEN(TRIM(E98&amp;""))=0,IF(ISNUMBER(E98),E98=0,FALSE)),0,2),IF(IF(ISNUMBER(E98),AND(E98&gt;=0,ABS(E98-ROUND(E98,2))&lt;0.00000001),FALSE),0,1)))))))))),2)</f>
      </c>
      <c r="N98" s="33" t="n">
        <f>IF(ISNUMBER(M98),IF(M98=0,1,0),0)</f>
        <v>0</v>
      </c>
    </row>
    <row r="99" ht="70" customHeight="1">
      <c r="B99" s="35" t="n">
        <f>B21</f>
        <v>5</v>
      </c>
      <c r="C99" s="40">
        <f>IF(OR($F$21="No",AND($F$21="",$M$21=0)),"",C21)</f>
      </c>
      <c r="D99" s="37"/>
      <c r="E99" s="38"/>
      <c r="F99" s="37"/>
      <c r="G99" s="36"/>
      <c r="H99" s="39">
        <f>IFERROR(IF(AND(ISNUMBER(M99),M99=0),IF(D99="Incluido",0,E99),""),"")</f>
      </c>
      <c r="I99" s="40">
        <f>IF(NOT(ISNUMBER(M99)),"",IF(M99=2,"ROJO",IF(M99=1,"ÁMBAR","VERDE")))</f>
      </c>
      <c r="J99" s="40">
        <f>IFERROR(IF(NOT(ISNUMBER(M99)),"",IF(NOT($F$21="Sí"),"Decidimos si este concepto entra en el alcance común.",IF($M$21&gt;0,"Completamos el concepto común antes de consultar a la subcontrata.",IF(OR(NOT(OR(D99="",D99="Incluido",D99="Excluido",D99="Importe",D99="Pendiente")),NOT(OR(F99="",F99="Sí",F99="No",F99="Por confirmar")),NOT(IF(LEN(TRIM(E99&amp;""))=0,TRUE,IF(ISNUMBER(E99),AND(E99&gt;=0,ABS(E99-ROUND(E99,2))&lt;0.00000001),FALSE)))),"Revisamos opciones e importes numéricos, no negativos y con dos decimales.",IF(OR(D99="",D99="Pendiente"),"Falta aclarar cómo se cubre este concepto.",IF(F99&lt;&gt;"Sí","Confirmamos el mismo alcance, cantidad y calidad, incluida la cobertura adicional.",IF(NOT(AND(LEN(TRIM(G99&amp;""))&gt;0,TRIM(G99&amp;"")&lt;&gt;"Pendiente",TRIM(G99&amp;"")&lt;&gt;"Por confirmar",TRIM(G99&amp;"")&lt;&gt;"No consta",TRIM(G99&amp;"")&lt;&gt;"Desconocido",TRIM(G99&amp;"")&lt;&gt;"Sin confirmar",TRIM(G99&amp;"")&lt;&gt;"Por decidir",TRIM(G99&amp;"")&lt;&gt;"Por comprobar")),"Localizamos la inclusión o el coste de cobertura y quién lo asume.",IF(D99="Incluido",IF(M99=0,"Ya está en la base: adicional cero, sin duplicarlo.","Incluido y adicional positivo se contradicen."),IF(M99=0,"Adicional documentado fuera de la base; lo añadimos una vez.","Falta coste de cobertura explícito; vacío no significa cero."))))))))),"Hay una entrada con error. Corregimos el dato antes de cerrar la comprobación.")</f>
      </c>
      <c r="K99" s="40"/>
      <c r="L99" s="40">
        <f>IFERROR(IF(OR(NOT($D$9="Sí"),NOT($F$21="Sí"),$M$21&gt;0,OR(NOT(OR(D99="",D99="Incluido",D99="Excluido",D99="Importe",D99="Pendiente")),NOT(OR(F99="",F99="Sí",F99="No",F99="Por confirmar")),NOT(IF(LEN(TRIM(E99&amp;""))=0,TRUE,IF(ISNUMBER(E99),AND(E99&gt;=0,ABS(E99-ROUND(E99,2))&lt;0.00000001),FALSE)))),AND(ISNUMBER(M99),M99=0)),"",IF(OR(D99="",D99="Pendiente"),"¿Podéis aclarar si incluye "&amp;C21&amp;" ("&amp;E21&amp;" "&amp;D21&amp;")"&amp;" y en qué partida?",IF(F99&lt;&gt;"Sí","¿Podéis igualar el alcance, cantidad y calidad de "&amp;C21&amp;" ("&amp;E21&amp;" "&amp;D21&amp;")"&amp;" e indicar qué cambia y su importe adicional sin IVA?",IF(NOT(AND(LEN(TRIM(G99&amp;""))&gt;0,TRIM(G99&amp;"")&lt;&gt;"Pendiente",TRIM(G99&amp;"")&lt;&gt;"Por confirmar",TRIM(G99&amp;"")&lt;&gt;"No consta",TRIM(G99&amp;"")&lt;&gt;"Desconocido",TRIM(G99&amp;"")&lt;&gt;"Sin confirmar",TRIM(G99&amp;"")&lt;&gt;"Por decidir",TRIM(G99&amp;"")&lt;&gt;"Por comprobar")),"¿Dónde queda recogido "&amp;C21&amp;" ("&amp;E21&amp;" "&amp;D21&amp;")"&amp;" y quién cubre su alcance?",IF(AND(D99&lt;&gt;"Incluido",NOT(ISNUMBER(E99))),"¿Qué importe adicional sin IVA cubre "&amp;C21&amp;" ("&amp;E21&amp;" "&amp;D21&amp;")"&amp;" y quién lo asume?",IF(D99="Incluido","¿El importe de "&amp;C21&amp;" ("&amp;E21&amp;" "&amp;D21&amp;")"&amp;" ya está en la base o va aparte?","")))))),"Aclaramos los datos con error antes de copiar preguntas.")</f>
      </c>
      <c r="M99" s="33">
        <f>IFERROR(IF(NOT($D$9="Sí"),"",IF(OR($F$21="No",AND($F$21="",$M$21=0)),"",IF(NOT($F$21="Sí"),1,IF($M$21&gt;0,2,IF(OR(NOT(OR(D99="",D99="Incluido",D99="Excluido",D99="Importe",D99="Pendiente")),NOT(OR(F99="",F99="Sí",F99="No",F99="Por confirmar")),NOT(IF(LEN(TRIM(E99&amp;""))=0,TRUE,IF(ISNUMBER(E99),AND(E99&gt;=0,ABS(E99-ROUND(E99,2))&lt;0.00000001),FALSE)))),2,IF(OR(D99="",D99="Pendiente"),1,IF(F99&lt;&gt;"Sí",IF(F99="No",2,1),IF(NOT(AND(LEN(TRIM(G99&amp;""))&gt;0,TRIM(G99&amp;"")&lt;&gt;"Pendiente",TRIM(G99&amp;"")&lt;&gt;"Por confirmar",TRIM(G99&amp;"")&lt;&gt;"No consta",TRIM(G99&amp;"")&lt;&gt;"Desconocido",TRIM(G99&amp;"")&lt;&gt;"Sin confirmar",TRIM(G99&amp;"")&lt;&gt;"Por decidir",TRIM(G99&amp;"")&lt;&gt;"Por comprobar")),2,IF(D99="Incluido",IF(OR(LEN(TRIM(E99&amp;""))=0,IF(ISNUMBER(E99),E99=0,FALSE)),0,2),IF(IF(ISNUMBER(E99),AND(E99&gt;=0,ABS(E99-ROUND(E99,2))&lt;0.00000001),FALSE),0,1)))))))))),2)</f>
      </c>
      <c r="N99" s="33" t="n">
        <f>IF(ISNUMBER(M99),IF(M99=0,1,0),0)</f>
        <v>0</v>
      </c>
    </row>
    <row r="100" ht="70" customHeight="1">
      <c r="B100" s="35" t="n">
        <f>B22</f>
        <v>6</v>
      </c>
      <c r="C100" s="40">
        <f>IF(OR($F$22="No",AND($F$22="",$M$22=0)),"",C22)</f>
      </c>
      <c r="D100" s="37"/>
      <c r="E100" s="38"/>
      <c r="F100" s="37"/>
      <c r="G100" s="36"/>
      <c r="H100" s="39">
        <f>IFERROR(IF(AND(ISNUMBER(M100),M100=0),IF(D100="Incluido",0,E100),""),"")</f>
      </c>
      <c r="I100" s="40">
        <f>IF(NOT(ISNUMBER(M100)),"",IF(M100=2,"ROJO",IF(M100=1,"ÁMBAR","VERDE")))</f>
      </c>
      <c r="J100" s="40">
        <f>IFERROR(IF(NOT(ISNUMBER(M100)),"",IF(NOT($F$22="Sí"),"Decidimos si este concepto entra en el alcance común.",IF($M$22&gt;0,"Completamos el concepto común antes de consultar a la subcontrata.",IF(OR(NOT(OR(D100="",D100="Incluido",D100="Excluido",D100="Importe",D100="Pendiente")),NOT(OR(F100="",F100="Sí",F100="No",F100="Por confirmar")),NOT(IF(LEN(TRIM(E100&amp;""))=0,TRUE,IF(ISNUMBER(E100),AND(E100&gt;=0,ABS(E100-ROUND(E100,2))&lt;0.00000001),FALSE)))),"Revisamos opciones e importes numéricos, no negativos y con dos decimales.",IF(OR(D100="",D100="Pendiente"),"Falta aclarar cómo se cubre este concepto.",IF(F100&lt;&gt;"Sí","Confirmamos el mismo alcance, cantidad y calidad, incluida la cobertura adicional.",IF(NOT(AND(LEN(TRIM(G100&amp;""))&gt;0,TRIM(G100&amp;"")&lt;&gt;"Pendiente",TRIM(G100&amp;"")&lt;&gt;"Por confirmar",TRIM(G100&amp;"")&lt;&gt;"No consta",TRIM(G100&amp;"")&lt;&gt;"Desconocido",TRIM(G100&amp;"")&lt;&gt;"Sin confirmar",TRIM(G100&amp;"")&lt;&gt;"Por decidir",TRIM(G100&amp;"")&lt;&gt;"Por comprobar")),"Localizamos la inclusión o el coste de cobertura y quién lo asume.",IF(D100="Incluido",IF(M100=0,"Ya está en la base: adicional cero, sin duplicarlo.","Incluido y adicional positivo se contradicen."),IF(M100=0,"Adicional documentado fuera de la base; lo añadimos una vez.","Falta coste de cobertura explícito; vacío no significa cero."))))))))),"Hay una entrada con error. Corregimos el dato antes de cerrar la comprobación.")</f>
      </c>
      <c r="K100" s="40"/>
      <c r="L100" s="40">
        <f>IFERROR(IF(OR(NOT($D$9="Sí"),NOT($F$22="Sí"),$M$22&gt;0,OR(NOT(OR(D100="",D100="Incluido",D100="Excluido",D100="Importe",D100="Pendiente")),NOT(OR(F100="",F100="Sí",F100="No",F100="Por confirmar")),NOT(IF(LEN(TRIM(E100&amp;""))=0,TRUE,IF(ISNUMBER(E100),AND(E100&gt;=0,ABS(E100-ROUND(E100,2))&lt;0.00000001),FALSE)))),AND(ISNUMBER(M100),M100=0)),"",IF(OR(D100="",D100="Pendiente"),"¿Podéis aclarar si incluye "&amp;C22&amp;" ("&amp;E22&amp;" "&amp;D22&amp;")"&amp;" y en qué partida?",IF(F100&lt;&gt;"Sí","¿Podéis igualar el alcance, cantidad y calidad de "&amp;C22&amp;" ("&amp;E22&amp;" "&amp;D22&amp;")"&amp;" e indicar qué cambia y su importe adicional sin IVA?",IF(NOT(AND(LEN(TRIM(G100&amp;""))&gt;0,TRIM(G100&amp;"")&lt;&gt;"Pendiente",TRIM(G100&amp;"")&lt;&gt;"Por confirmar",TRIM(G100&amp;"")&lt;&gt;"No consta",TRIM(G100&amp;"")&lt;&gt;"Desconocido",TRIM(G100&amp;"")&lt;&gt;"Sin confirmar",TRIM(G100&amp;"")&lt;&gt;"Por decidir",TRIM(G100&amp;"")&lt;&gt;"Por comprobar")),"¿Dónde queda recogido "&amp;C22&amp;" ("&amp;E22&amp;" "&amp;D22&amp;")"&amp;" y quién cubre su alcance?",IF(AND(D100&lt;&gt;"Incluido",NOT(ISNUMBER(E100))),"¿Qué importe adicional sin IVA cubre "&amp;C22&amp;" ("&amp;E22&amp;" "&amp;D22&amp;")"&amp;" y quién lo asume?",IF(D100="Incluido","¿El importe de "&amp;C22&amp;" ("&amp;E22&amp;" "&amp;D22&amp;")"&amp;" ya está en la base o va aparte?","")))))),"Aclaramos los datos con error antes de copiar preguntas.")</f>
      </c>
      <c r="M100" s="33">
        <f>IFERROR(IF(NOT($D$9="Sí"),"",IF(OR($F$22="No",AND($F$22="",$M$22=0)),"",IF(NOT($F$22="Sí"),1,IF($M$22&gt;0,2,IF(OR(NOT(OR(D100="",D100="Incluido",D100="Excluido",D100="Importe",D100="Pendiente")),NOT(OR(F100="",F100="Sí",F100="No",F100="Por confirmar")),NOT(IF(LEN(TRIM(E100&amp;""))=0,TRUE,IF(ISNUMBER(E100),AND(E100&gt;=0,ABS(E100-ROUND(E100,2))&lt;0.00000001),FALSE)))),2,IF(OR(D100="",D100="Pendiente"),1,IF(F100&lt;&gt;"Sí",IF(F100="No",2,1),IF(NOT(AND(LEN(TRIM(G100&amp;""))&gt;0,TRIM(G100&amp;"")&lt;&gt;"Pendiente",TRIM(G100&amp;"")&lt;&gt;"Por confirmar",TRIM(G100&amp;"")&lt;&gt;"No consta",TRIM(G100&amp;"")&lt;&gt;"Desconocido",TRIM(G100&amp;"")&lt;&gt;"Sin confirmar",TRIM(G100&amp;"")&lt;&gt;"Por decidir",TRIM(G100&amp;"")&lt;&gt;"Por comprobar")),2,IF(D100="Incluido",IF(OR(LEN(TRIM(E100&amp;""))=0,IF(ISNUMBER(E100),E100=0,FALSE)),0,2),IF(IF(ISNUMBER(E100),AND(E100&gt;=0,ABS(E100-ROUND(E100,2))&lt;0.00000001),FALSE),0,1)))))))))),2)</f>
      </c>
      <c r="N100" s="33" t="n">
        <f>IF(ISNUMBER(M100),IF(M100=0,1,0),0)</f>
        <v>0</v>
      </c>
    </row>
    <row r="101" ht="70" customHeight="1">
      <c r="B101" s="35" t="n">
        <f>B23</f>
        <v>7</v>
      </c>
      <c r="C101" s="40">
        <f>IF(OR($F$23="No",AND($F$23="",$M$23=0)),"",C23)</f>
      </c>
      <c r="D101" s="37"/>
      <c r="E101" s="38"/>
      <c r="F101" s="37"/>
      <c r="G101" s="36"/>
      <c r="H101" s="39">
        <f>IFERROR(IF(AND(ISNUMBER(M101),M101=0),IF(D101="Incluido",0,E101),""),"")</f>
      </c>
      <c r="I101" s="40">
        <f>IF(NOT(ISNUMBER(M101)),"",IF(M101=2,"ROJO",IF(M101=1,"ÁMBAR","VERDE")))</f>
      </c>
      <c r="J101" s="40">
        <f>IFERROR(IF(NOT(ISNUMBER(M101)),"",IF(NOT($F$23="Sí"),"Decidimos si este concepto entra en el alcance común.",IF($M$23&gt;0,"Completamos el concepto común antes de consultar a la subcontrata.",IF(OR(NOT(OR(D101="",D101="Incluido",D101="Excluido",D101="Importe",D101="Pendiente")),NOT(OR(F101="",F101="Sí",F101="No",F101="Por confirmar")),NOT(IF(LEN(TRIM(E101&amp;""))=0,TRUE,IF(ISNUMBER(E101),AND(E101&gt;=0,ABS(E101-ROUND(E101,2))&lt;0.00000001),FALSE)))),"Revisamos opciones e importes numéricos, no negativos y con dos decimales.",IF(OR(D101="",D101="Pendiente"),"Falta aclarar cómo se cubre este concepto.",IF(F101&lt;&gt;"Sí","Confirmamos el mismo alcance, cantidad y calidad, incluida la cobertura adicional.",IF(NOT(AND(LEN(TRIM(G101&amp;""))&gt;0,TRIM(G101&amp;"")&lt;&gt;"Pendiente",TRIM(G101&amp;"")&lt;&gt;"Por confirmar",TRIM(G101&amp;"")&lt;&gt;"No consta",TRIM(G101&amp;"")&lt;&gt;"Desconocido",TRIM(G101&amp;"")&lt;&gt;"Sin confirmar",TRIM(G101&amp;"")&lt;&gt;"Por decidir",TRIM(G101&amp;"")&lt;&gt;"Por comprobar")),"Localizamos la inclusión o el coste de cobertura y quién lo asume.",IF(D101="Incluido",IF(M101=0,"Ya está en la base: adicional cero, sin duplicarlo.","Incluido y adicional positivo se contradicen."),IF(M101=0,"Adicional documentado fuera de la base; lo añadimos una vez.","Falta coste de cobertura explícito; vacío no significa cero."))))))))),"Hay una entrada con error. Corregimos el dato antes de cerrar la comprobación.")</f>
      </c>
      <c r="K101" s="40"/>
      <c r="L101" s="40">
        <f>IFERROR(IF(OR(NOT($D$9="Sí"),NOT($F$23="Sí"),$M$23&gt;0,OR(NOT(OR(D101="",D101="Incluido",D101="Excluido",D101="Importe",D101="Pendiente")),NOT(OR(F101="",F101="Sí",F101="No",F101="Por confirmar")),NOT(IF(LEN(TRIM(E101&amp;""))=0,TRUE,IF(ISNUMBER(E101),AND(E101&gt;=0,ABS(E101-ROUND(E101,2))&lt;0.00000001),FALSE)))),AND(ISNUMBER(M101),M101=0)),"",IF(OR(D101="",D101="Pendiente"),"¿Podéis aclarar si incluye "&amp;C23&amp;" ("&amp;E23&amp;" "&amp;D23&amp;")"&amp;" y en qué partida?",IF(F101&lt;&gt;"Sí","¿Podéis igualar el alcance, cantidad y calidad de "&amp;C23&amp;" ("&amp;E23&amp;" "&amp;D23&amp;")"&amp;" e indicar qué cambia y su importe adicional sin IVA?",IF(NOT(AND(LEN(TRIM(G101&amp;""))&gt;0,TRIM(G101&amp;"")&lt;&gt;"Pendiente",TRIM(G101&amp;"")&lt;&gt;"Por confirmar",TRIM(G101&amp;"")&lt;&gt;"No consta",TRIM(G101&amp;"")&lt;&gt;"Desconocido",TRIM(G101&amp;"")&lt;&gt;"Sin confirmar",TRIM(G101&amp;"")&lt;&gt;"Por decidir",TRIM(G101&amp;"")&lt;&gt;"Por comprobar")),"¿Dónde queda recogido "&amp;C23&amp;" ("&amp;E23&amp;" "&amp;D23&amp;")"&amp;" y quién cubre su alcance?",IF(AND(D101&lt;&gt;"Incluido",NOT(ISNUMBER(E101))),"¿Qué importe adicional sin IVA cubre "&amp;C23&amp;" ("&amp;E23&amp;" "&amp;D23&amp;")"&amp;" y quién lo asume?",IF(D101="Incluido","¿El importe de "&amp;C23&amp;" ("&amp;E23&amp;" "&amp;D23&amp;")"&amp;" ya está en la base o va aparte?","")))))),"Aclaramos los datos con error antes de copiar preguntas.")</f>
      </c>
      <c r="M101" s="33">
        <f>IFERROR(IF(NOT($D$9="Sí"),"",IF(OR($F$23="No",AND($F$23="",$M$23=0)),"",IF(NOT($F$23="Sí"),1,IF($M$23&gt;0,2,IF(OR(NOT(OR(D101="",D101="Incluido",D101="Excluido",D101="Importe",D101="Pendiente")),NOT(OR(F101="",F101="Sí",F101="No",F101="Por confirmar")),NOT(IF(LEN(TRIM(E101&amp;""))=0,TRUE,IF(ISNUMBER(E101),AND(E101&gt;=0,ABS(E101-ROUND(E101,2))&lt;0.00000001),FALSE)))),2,IF(OR(D101="",D101="Pendiente"),1,IF(F101&lt;&gt;"Sí",IF(F101="No",2,1),IF(NOT(AND(LEN(TRIM(G101&amp;""))&gt;0,TRIM(G101&amp;"")&lt;&gt;"Pendiente",TRIM(G101&amp;"")&lt;&gt;"Por confirmar",TRIM(G101&amp;"")&lt;&gt;"No consta",TRIM(G101&amp;"")&lt;&gt;"Desconocido",TRIM(G101&amp;"")&lt;&gt;"Sin confirmar",TRIM(G101&amp;"")&lt;&gt;"Por decidir",TRIM(G101&amp;"")&lt;&gt;"Por comprobar")),2,IF(D101="Incluido",IF(OR(LEN(TRIM(E101&amp;""))=0,IF(ISNUMBER(E101),E101=0,FALSE)),0,2),IF(IF(ISNUMBER(E101),AND(E101&gt;=0,ABS(E101-ROUND(E101,2))&lt;0.00000001),FALSE),0,1)))))))))),2)</f>
      </c>
      <c r="N101" s="33" t="n">
        <f>IF(ISNUMBER(M101),IF(M101=0,1,0),0)</f>
        <v>0</v>
      </c>
    </row>
    <row r="102" ht="70" customHeight="1">
      <c r="B102" s="35" t="n">
        <f>B24</f>
        <v>8</v>
      </c>
      <c r="C102" s="40">
        <f>IF(OR($F$24="No",AND($F$24="",$M$24=0)),"",C24)</f>
      </c>
      <c r="D102" s="37"/>
      <c r="E102" s="38"/>
      <c r="F102" s="37"/>
      <c r="G102" s="36"/>
      <c r="H102" s="39">
        <f>IFERROR(IF(AND(ISNUMBER(M102),M102=0),IF(D102="Incluido",0,E102),""),"")</f>
      </c>
      <c r="I102" s="40">
        <f>IF(NOT(ISNUMBER(M102)),"",IF(M102=2,"ROJO",IF(M102=1,"ÁMBAR","VERDE")))</f>
      </c>
      <c r="J102" s="40">
        <f>IFERROR(IF(NOT(ISNUMBER(M102)),"",IF(NOT($F$24="Sí"),"Decidimos si este concepto entra en el alcance común.",IF($M$24&gt;0,"Completamos el concepto común antes de consultar a la subcontrata.",IF(OR(NOT(OR(D102="",D102="Incluido",D102="Excluido",D102="Importe",D102="Pendiente")),NOT(OR(F102="",F102="Sí",F102="No",F102="Por confirmar")),NOT(IF(LEN(TRIM(E102&amp;""))=0,TRUE,IF(ISNUMBER(E102),AND(E102&gt;=0,ABS(E102-ROUND(E102,2))&lt;0.00000001),FALSE)))),"Revisamos opciones e importes numéricos, no negativos y con dos decimales.",IF(OR(D102="",D102="Pendiente"),"Falta aclarar cómo se cubre este concepto.",IF(F102&lt;&gt;"Sí","Confirmamos el mismo alcance, cantidad y calidad, incluida la cobertura adicional.",IF(NOT(AND(LEN(TRIM(G102&amp;""))&gt;0,TRIM(G102&amp;"")&lt;&gt;"Pendiente",TRIM(G102&amp;"")&lt;&gt;"Por confirmar",TRIM(G102&amp;"")&lt;&gt;"No consta",TRIM(G102&amp;"")&lt;&gt;"Desconocido",TRIM(G102&amp;"")&lt;&gt;"Sin confirmar",TRIM(G102&amp;"")&lt;&gt;"Por decidir",TRIM(G102&amp;"")&lt;&gt;"Por comprobar")),"Localizamos la inclusión o el coste de cobertura y quién lo asume.",IF(D102="Incluido",IF(M102=0,"Ya está en la base: adicional cero, sin duplicarlo.","Incluido y adicional positivo se contradicen."),IF(M102=0,"Adicional documentado fuera de la base; lo añadimos una vez.","Falta coste de cobertura explícito; vacío no significa cero."))))))))),"Hay una entrada con error. Corregimos el dato antes de cerrar la comprobación.")</f>
      </c>
      <c r="K102" s="40"/>
      <c r="L102" s="40">
        <f>IFERROR(IF(OR(NOT($D$9="Sí"),NOT($F$24="Sí"),$M$24&gt;0,OR(NOT(OR(D102="",D102="Incluido",D102="Excluido",D102="Importe",D102="Pendiente")),NOT(OR(F102="",F102="Sí",F102="No",F102="Por confirmar")),NOT(IF(LEN(TRIM(E102&amp;""))=0,TRUE,IF(ISNUMBER(E102),AND(E102&gt;=0,ABS(E102-ROUND(E102,2))&lt;0.00000001),FALSE)))),AND(ISNUMBER(M102),M102=0)),"",IF(OR(D102="",D102="Pendiente"),"¿Podéis aclarar si incluye "&amp;C24&amp;" ("&amp;E24&amp;" "&amp;D24&amp;")"&amp;" y en qué partida?",IF(F102&lt;&gt;"Sí","¿Podéis igualar el alcance, cantidad y calidad de "&amp;C24&amp;" ("&amp;E24&amp;" "&amp;D24&amp;")"&amp;" e indicar qué cambia y su importe adicional sin IVA?",IF(NOT(AND(LEN(TRIM(G102&amp;""))&gt;0,TRIM(G102&amp;"")&lt;&gt;"Pendiente",TRIM(G102&amp;"")&lt;&gt;"Por confirmar",TRIM(G102&amp;"")&lt;&gt;"No consta",TRIM(G102&amp;"")&lt;&gt;"Desconocido",TRIM(G102&amp;"")&lt;&gt;"Sin confirmar",TRIM(G102&amp;"")&lt;&gt;"Por decidir",TRIM(G102&amp;"")&lt;&gt;"Por comprobar")),"¿Dónde queda recogido "&amp;C24&amp;" ("&amp;E24&amp;" "&amp;D24&amp;")"&amp;" y quién cubre su alcance?",IF(AND(D102&lt;&gt;"Incluido",NOT(ISNUMBER(E102))),"¿Qué importe adicional sin IVA cubre "&amp;C24&amp;" ("&amp;E24&amp;" "&amp;D24&amp;")"&amp;" y quién lo asume?",IF(D102="Incluido","¿El importe de "&amp;C24&amp;" ("&amp;E24&amp;" "&amp;D24&amp;")"&amp;" ya está en la base o va aparte?","")))))),"Aclaramos los datos con error antes de copiar preguntas.")</f>
      </c>
      <c r="M102" s="33">
        <f>IFERROR(IF(NOT($D$9="Sí"),"",IF(OR($F$24="No",AND($F$24="",$M$24=0)),"",IF(NOT($F$24="Sí"),1,IF($M$24&gt;0,2,IF(OR(NOT(OR(D102="",D102="Incluido",D102="Excluido",D102="Importe",D102="Pendiente")),NOT(OR(F102="",F102="Sí",F102="No",F102="Por confirmar")),NOT(IF(LEN(TRIM(E102&amp;""))=0,TRUE,IF(ISNUMBER(E102),AND(E102&gt;=0,ABS(E102-ROUND(E102,2))&lt;0.00000001),FALSE)))),2,IF(OR(D102="",D102="Pendiente"),1,IF(F102&lt;&gt;"Sí",IF(F102="No",2,1),IF(NOT(AND(LEN(TRIM(G102&amp;""))&gt;0,TRIM(G102&amp;"")&lt;&gt;"Pendiente",TRIM(G102&amp;"")&lt;&gt;"Por confirmar",TRIM(G102&amp;"")&lt;&gt;"No consta",TRIM(G102&amp;"")&lt;&gt;"Desconocido",TRIM(G102&amp;"")&lt;&gt;"Sin confirmar",TRIM(G102&amp;"")&lt;&gt;"Por decidir",TRIM(G102&amp;"")&lt;&gt;"Por comprobar")),2,IF(D102="Incluido",IF(OR(LEN(TRIM(E102&amp;""))=0,IF(ISNUMBER(E102),E102=0,FALSE)),0,2),IF(IF(ISNUMBER(E102),AND(E102&gt;=0,ABS(E102-ROUND(E102,2))&lt;0.00000001),FALSE),0,1)))))))))),2)</f>
      </c>
      <c r="N102" s="33" t="n">
        <f>IF(ISNUMBER(M102),IF(M102=0,1,0),0)</f>
        <v>0</v>
      </c>
    </row>
    <row r="103" ht="70" customHeight="1">
      <c r="B103" s="35" t="n">
        <f>B25</f>
        <v>9</v>
      </c>
      <c r="C103" s="40">
        <f>IF(OR($F$25="No",AND($F$25="",$M$25=0)),"",C25)</f>
      </c>
      <c r="D103" s="37"/>
      <c r="E103" s="38"/>
      <c r="F103" s="37"/>
      <c r="G103" s="36"/>
      <c r="H103" s="39">
        <f>IFERROR(IF(AND(ISNUMBER(M103),M103=0),IF(D103="Incluido",0,E103),""),"")</f>
      </c>
      <c r="I103" s="40">
        <f>IF(NOT(ISNUMBER(M103)),"",IF(M103=2,"ROJO",IF(M103=1,"ÁMBAR","VERDE")))</f>
      </c>
      <c r="J103" s="40">
        <f>IFERROR(IF(NOT(ISNUMBER(M103)),"",IF(NOT($F$25="Sí"),"Decidimos si este concepto entra en el alcance común.",IF($M$25&gt;0,"Completamos el concepto común antes de consultar a la subcontrata.",IF(OR(NOT(OR(D103="",D103="Incluido",D103="Excluido",D103="Importe",D103="Pendiente")),NOT(OR(F103="",F103="Sí",F103="No",F103="Por confirmar")),NOT(IF(LEN(TRIM(E103&amp;""))=0,TRUE,IF(ISNUMBER(E103),AND(E103&gt;=0,ABS(E103-ROUND(E103,2))&lt;0.00000001),FALSE)))),"Revisamos opciones e importes numéricos, no negativos y con dos decimales.",IF(OR(D103="",D103="Pendiente"),"Falta aclarar cómo se cubre este concepto.",IF(F103&lt;&gt;"Sí","Confirmamos el mismo alcance, cantidad y calidad, incluida la cobertura adicional.",IF(NOT(AND(LEN(TRIM(G103&amp;""))&gt;0,TRIM(G103&amp;"")&lt;&gt;"Pendiente",TRIM(G103&amp;"")&lt;&gt;"Por confirmar",TRIM(G103&amp;"")&lt;&gt;"No consta",TRIM(G103&amp;"")&lt;&gt;"Desconocido",TRIM(G103&amp;"")&lt;&gt;"Sin confirmar",TRIM(G103&amp;"")&lt;&gt;"Por decidir",TRIM(G103&amp;"")&lt;&gt;"Por comprobar")),"Localizamos la inclusión o el coste de cobertura y quién lo asume.",IF(D103="Incluido",IF(M103=0,"Ya está en la base: adicional cero, sin duplicarlo.","Incluido y adicional positivo se contradicen."),IF(M103=0,"Adicional documentado fuera de la base; lo añadimos una vez.","Falta coste de cobertura explícito; vacío no significa cero."))))))))),"Hay una entrada con error. Corregimos el dato antes de cerrar la comprobación.")</f>
      </c>
      <c r="K103" s="40"/>
      <c r="L103" s="40">
        <f>IFERROR(IF(OR(NOT($D$9="Sí"),NOT($F$25="Sí"),$M$25&gt;0,OR(NOT(OR(D103="",D103="Incluido",D103="Excluido",D103="Importe",D103="Pendiente")),NOT(OR(F103="",F103="Sí",F103="No",F103="Por confirmar")),NOT(IF(LEN(TRIM(E103&amp;""))=0,TRUE,IF(ISNUMBER(E103),AND(E103&gt;=0,ABS(E103-ROUND(E103,2))&lt;0.00000001),FALSE)))),AND(ISNUMBER(M103),M103=0)),"",IF(OR(D103="",D103="Pendiente"),"¿Podéis aclarar si incluye "&amp;C25&amp;" ("&amp;E25&amp;" "&amp;D25&amp;")"&amp;" y en qué partida?",IF(F103&lt;&gt;"Sí","¿Podéis igualar el alcance, cantidad y calidad de "&amp;C25&amp;" ("&amp;E25&amp;" "&amp;D25&amp;")"&amp;" e indicar qué cambia y su importe adicional sin IVA?",IF(NOT(AND(LEN(TRIM(G103&amp;""))&gt;0,TRIM(G103&amp;"")&lt;&gt;"Pendiente",TRIM(G103&amp;"")&lt;&gt;"Por confirmar",TRIM(G103&amp;"")&lt;&gt;"No consta",TRIM(G103&amp;"")&lt;&gt;"Desconocido",TRIM(G103&amp;"")&lt;&gt;"Sin confirmar",TRIM(G103&amp;"")&lt;&gt;"Por decidir",TRIM(G103&amp;"")&lt;&gt;"Por comprobar")),"¿Dónde queda recogido "&amp;C25&amp;" ("&amp;E25&amp;" "&amp;D25&amp;")"&amp;" y quién cubre su alcance?",IF(AND(D103&lt;&gt;"Incluido",NOT(ISNUMBER(E103))),"¿Qué importe adicional sin IVA cubre "&amp;C25&amp;" ("&amp;E25&amp;" "&amp;D25&amp;")"&amp;" y quién lo asume?",IF(D103="Incluido","¿El importe de "&amp;C25&amp;" ("&amp;E25&amp;" "&amp;D25&amp;")"&amp;" ya está en la base o va aparte?","")))))),"Aclaramos los datos con error antes de copiar preguntas.")</f>
      </c>
      <c r="M103" s="33">
        <f>IFERROR(IF(NOT($D$9="Sí"),"",IF(OR($F$25="No",AND($F$25="",$M$25=0)),"",IF(NOT($F$25="Sí"),1,IF($M$25&gt;0,2,IF(OR(NOT(OR(D103="",D103="Incluido",D103="Excluido",D103="Importe",D103="Pendiente")),NOT(OR(F103="",F103="Sí",F103="No",F103="Por confirmar")),NOT(IF(LEN(TRIM(E103&amp;""))=0,TRUE,IF(ISNUMBER(E103),AND(E103&gt;=0,ABS(E103-ROUND(E103,2))&lt;0.00000001),FALSE)))),2,IF(OR(D103="",D103="Pendiente"),1,IF(F103&lt;&gt;"Sí",IF(F103="No",2,1),IF(NOT(AND(LEN(TRIM(G103&amp;""))&gt;0,TRIM(G103&amp;"")&lt;&gt;"Pendiente",TRIM(G103&amp;"")&lt;&gt;"Por confirmar",TRIM(G103&amp;"")&lt;&gt;"No consta",TRIM(G103&amp;"")&lt;&gt;"Desconocido",TRIM(G103&amp;"")&lt;&gt;"Sin confirmar",TRIM(G103&amp;"")&lt;&gt;"Por decidir",TRIM(G103&amp;"")&lt;&gt;"Por comprobar")),2,IF(D103="Incluido",IF(OR(LEN(TRIM(E103&amp;""))=0,IF(ISNUMBER(E103),E103=0,FALSE)),0,2),IF(IF(ISNUMBER(E103),AND(E103&gt;=0,ABS(E103-ROUND(E103,2))&lt;0.00000001),FALSE),0,1)))))))))),2)</f>
      </c>
      <c r="N103" s="33" t="n">
        <f>IF(ISNUMBER(M103),IF(M103=0,1,0),0)</f>
        <v>0</v>
      </c>
    </row>
    <row r="104" ht="70" customHeight="1">
      <c r="B104" s="35" t="n">
        <f>B26</f>
        <v>10</v>
      </c>
      <c r="C104" s="40">
        <f>IF(OR($F$26="No",AND($F$26="",$M$26=0)),"",C26)</f>
      </c>
      <c r="D104" s="37"/>
      <c r="E104" s="38"/>
      <c r="F104" s="37"/>
      <c r="G104" s="36"/>
      <c r="H104" s="39">
        <f>IFERROR(IF(AND(ISNUMBER(M104),M104=0),IF(D104="Incluido",0,E104),""),"")</f>
      </c>
      <c r="I104" s="40">
        <f>IF(NOT(ISNUMBER(M104)),"",IF(M104=2,"ROJO",IF(M104=1,"ÁMBAR","VERDE")))</f>
      </c>
      <c r="J104" s="40">
        <f>IFERROR(IF(NOT(ISNUMBER(M104)),"",IF(NOT($F$26="Sí"),"Decidimos si este concepto entra en el alcance común.",IF($M$26&gt;0,"Completamos el concepto común antes de consultar a la subcontrata.",IF(OR(NOT(OR(D104="",D104="Incluido",D104="Excluido",D104="Importe",D104="Pendiente")),NOT(OR(F104="",F104="Sí",F104="No",F104="Por confirmar")),NOT(IF(LEN(TRIM(E104&amp;""))=0,TRUE,IF(ISNUMBER(E104),AND(E104&gt;=0,ABS(E104-ROUND(E104,2))&lt;0.00000001),FALSE)))),"Revisamos opciones e importes numéricos, no negativos y con dos decimales.",IF(OR(D104="",D104="Pendiente"),"Falta aclarar cómo se cubre este concepto.",IF(F104&lt;&gt;"Sí","Confirmamos el mismo alcance, cantidad y calidad, incluida la cobertura adicional.",IF(NOT(AND(LEN(TRIM(G104&amp;""))&gt;0,TRIM(G104&amp;"")&lt;&gt;"Pendiente",TRIM(G104&amp;"")&lt;&gt;"Por confirmar",TRIM(G104&amp;"")&lt;&gt;"No consta",TRIM(G104&amp;"")&lt;&gt;"Desconocido",TRIM(G104&amp;"")&lt;&gt;"Sin confirmar",TRIM(G104&amp;"")&lt;&gt;"Por decidir",TRIM(G104&amp;"")&lt;&gt;"Por comprobar")),"Localizamos la inclusión o el coste de cobertura y quién lo asume.",IF(D104="Incluido",IF(M104=0,"Ya está en la base: adicional cero, sin duplicarlo.","Incluido y adicional positivo se contradicen."),IF(M104=0,"Adicional documentado fuera de la base; lo añadimos una vez.","Falta coste de cobertura explícito; vacío no significa cero."))))))))),"Hay una entrada con error. Corregimos el dato antes de cerrar la comprobación.")</f>
      </c>
      <c r="K104" s="40"/>
      <c r="L104" s="40">
        <f>IFERROR(IF(OR(NOT($D$9="Sí"),NOT($F$26="Sí"),$M$26&gt;0,OR(NOT(OR(D104="",D104="Incluido",D104="Excluido",D104="Importe",D104="Pendiente")),NOT(OR(F104="",F104="Sí",F104="No",F104="Por confirmar")),NOT(IF(LEN(TRIM(E104&amp;""))=0,TRUE,IF(ISNUMBER(E104),AND(E104&gt;=0,ABS(E104-ROUND(E104,2))&lt;0.00000001),FALSE)))),AND(ISNUMBER(M104),M104=0)),"",IF(OR(D104="",D104="Pendiente"),"¿Podéis aclarar si incluye "&amp;C26&amp;" ("&amp;E26&amp;" "&amp;D26&amp;")"&amp;" y en qué partida?",IF(F104&lt;&gt;"Sí","¿Podéis igualar el alcance, cantidad y calidad de "&amp;C26&amp;" ("&amp;E26&amp;" "&amp;D26&amp;")"&amp;" e indicar qué cambia y su importe adicional sin IVA?",IF(NOT(AND(LEN(TRIM(G104&amp;""))&gt;0,TRIM(G104&amp;"")&lt;&gt;"Pendiente",TRIM(G104&amp;"")&lt;&gt;"Por confirmar",TRIM(G104&amp;"")&lt;&gt;"No consta",TRIM(G104&amp;"")&lt;&gt;"Desconocido",TRIM(G104&amp;"")&lt;&gt;"Sin confirmar",TRIM(G104&amp;"")&lt;&gt;"Por decidir",TRIM(G104&amp;"")&lt;&gt;"Por comprobar")),"¿Dónde queda recogido "&amp;C26&amp;" ("&amp;E26&amp;" "&amp;D26&amp;")"&amp;" y quién cubre su alcance?",IF(AND(D104&lt;&gt;"Incluido",NOT(ISNUMBER(E104))),"¿Qué importe adicional sin IVA cubre "&amp;C26&amp;" ("&amp;E26&amp;" "&amp;D26&amp;")"&amp;" y quién lo asume?",IF(D104="Incluido","¿El importe de "&amp;C26&amp;" ("&amp;E26&amp;" "&amp;D26&amp;")"&amp;" ya está en la base o va aparte?","")))))),"Aclaramos los datos con error antes de copiar preguntas.")</f>
      </c>
      <c r="M104" s="33">
        <f>IFERROR(IF(NOT($D$9="Sí"),"",IF(OR($F$26="No",AND($F$26="",$M$26=0)),"",IF(NOT($F$26="Sí"),1,IF($M$26&gt;0,2,IF(OR(NOT(OR(D104="",D104="Incluido",D104="Excluido",D104="Importe",D104="Pendiente")),NOT(OR(F104="",F104="Sí",F104="No",F104="Por confirmar")),NOT(IF(LEN(TRIM(E104&amp;""))=0,TRUE,IF(ISNUMBER(E104),AND(E104&gt;=0,ABS(E104-ROUND(E104,2))&lt;0.00000001),FALSE)))),2,IF(OR(D104="",D104="Pendiente"),1,IF(F104&lt;&gt;"Sí",IF(F104="No",2,1),IF(NOT(AND(LEN(TRIM(G104&amp;""))&gt;0,TRIM(G104&amp;"")&lt;&gt;"Pendiente",TRIM(G104&amp;"")&lt;&gt;"Por confirmar",TRIM(G104&amp;"")&lt;&gt;"No consta",TRIM(G104&amp;"")&lt;&gt;"Desconocido",TRIM(G104&amp;"")&lt;&gt;"Sin confirmar",TRIM(G104&amp;"")&lt;&gt;"Por decidir",TRIM(G104&amp;"")&lt;&gt;"Por comprobar")),2,IF(D104="Incluido",IF(OR(LEN(TRIM(E104&amp;""))=0,IF(ISNUMBER(E104),E104=0,FALSE)),0,2),IF(IF(ISNUMBER(E104),AND(E104&gt;=0,ABS(E104-ROUND(E104,2))&lt;0.00000001),FALSE),0,1)))))))))),2)</f>
      </c>
      <c r="N104" s="33" t="n">
        <f>IF(ISNUMBER(M104),IF(M104=0,1,0),0)</f>
        <v>0</v>
      </c>
    </row>
    <row r="105" ht="70" customHeight="1">
      <c r="B105" s="35" t="n">
        <f>B27</f>
        <v>11</v>
      </c>
      <c r="C105" s="40">
        <f>IF(OR($F$27="No",AND($F$27="",$M$27=0)),"",C27)</f>
      </c>
      <c r="D105" s="37"/>
      <c r="E105" s="38"/>
      <c r="F105" s="37"/>
      <c r="G105" s="36"/>
      <c r="H105" s="39">
        <f>IFERROR(IF(AND(ISNUMBER(M105),M105=0),IF(D105="Incluido",0,E105),""),"")</f>
      </c>
      <c r="I105" s="40">
        <f>IF(NOT(ISNUMBER(M105)),"",IF(M105=2,"ROJO",IF(M105=1,"ÁMBAR","VERDE")))</f>
      </c>
      <c r="J105" s="40">
        <f>IFERROR(IF(NOT(ISNUMBER(M105)),"",IF(NOT($F$27="Sí"),"Decidimos si este concepto entra en el alcance común.",IF($M$27&gt;0,"Completamos el concepto común antes de consultar a la subcontrata.",IF(OR(NOT(OR(D105="",D105="Incluido",D105="Excluido",D105="Importe",D105="Pendiente")),NOT(OR(F105="",F105="Sí",F105="No",F105="Por confirmar")),NOT(IF(LEN(TRIM(E105&amp;""))=0,TRUE,IF(ISNUMBER(E105),AND(E105&gt;=0,ABS(E105-ROUND(E105,2))&lt;0.00000001),FALSE)))),"Revisamos opciones e importes numéricos, no negativos y con dos decimales.",IF(OR(D105="",D105="Pendiente"),"Falta aclarar cómo se cubre este concepto.",IF(F105&lt;&gt;"Sí","Confirmamos el mismo alcance, cantidad y calidad, incluida la cobertura adicional.",IF(NOT(AND(LEN(TRIM(G105&amp;""))&gt;0,TRIM(G105&amp;"")&lt;&gt;"Pendiente",TRIM(G105&amp;"")&lt;&gt;"Por confirmar",TRIM(G105&amp;"")&lt;&gt;"No consta",TRIM(G105&amp;"")&lt;&gt;"Desconocido",TRIM(G105&amp;"")&lt;&gt;"Sin confirmar",TRIM(G105&amp;"")&lt;&gt;"Por decidir",TRIM(G105&amp;"")&lt;&gt;"Por comprobar")),"Localizamos la inclusión o el coste de cobertura y quién lo asume.",IF(D105="Incluido",IF(M105=0,"Ya está en la base: adicional cero, sin duplicarlo.","Incluido y adicional positivo se contradicen."),IF(M105=0,"Adicional documentado fuera de la base; lo añadimos una vez.","Falta coste de cobertura explícito; vacío no significa cero."))))))))),"Hay una entrada con error. Corregimos el dato antes de cerrar la comprobación.")</f>
      </c>
      <c r="K105" s="40"/>
      <c r="L105" s="40">
        <f>IFERROR(IF(OR(NOT($D$9="Sí"),NOT($F$27="Sí"),$M$27&gt;0,OR(NOT(OR(D105="",D105="Incluido",D105="Excluido",D105="Importe",D105="Pendiente")),NOT(OR(F105="",F105="Sí",F105="No",F105="Por confirmar")),NOT(IF(LEN(TRIM(E105&amp;""))=0,TRUE,IF(ISNUMBER(E105),AND(E105&gt;=0,ABS(E105-ROUND(E105,2))&lt;0.00000001),FALSE)))),AND(ISNUMBER(M105),M105=0)),"",IF(OR(D105="",D105="Pendiente"),"¿Podéis aclarar si incluye "&amp;C27&amp;" ("&amp;E27&amp;" "&amp;D27&amp;")"&amp;" y en qué partida?",IF(F105&lt;&gt;"Sí","¿Podéis igualar el alcance, cantidad y calidad de "&amp;C27&amp;" ("&amp;E27&amp;" "&amp;D27&amp;")"&amp;" e indicar qué cambia y su importe adicional sin IVA?",IF(NOT(AND(LEN(TRIM(G105&amp;""))&gt;0,TRIM(G105&amp;"")&lt;&gt;"Pendiente",TRIM(G105&amp;"")&lt;&gt;"Por confirmar",TRIM(G105&amp;"")&lt;&gt;"No consta",TRIM(G105&amp;"")&lt;&gt;"Desconocido",TRIM(G105&amp;"")&lt;&gt;"Sin confirmar",TRIM(G105&amp;"")&lt;&gt;"Por decidir",TRIM(G105&amp;"")&lt;&gt;"Por comprobar")),"¿Dónde queda recogido "&amp;C27&amp;" ("&amp;E27&amp;" "&amp;D27&amp;")"&amp;" y quién cubre su alcance?",IF(AND(D105&lt;&gt;"Incluido",NOT(ISNUMBER(E105))),"¿Qué importe adicional sin IVA cubre "&amp;C27&amp;" ("&amp;E27&amp;" "&amp;D27&amp;")"&amp;" y quién lo asume?",IF(D105="Incluido","¿El importe de "&amp;C27&amp;" ("&amp;E27&amp;" "&amp;D27&amp;")"&amp;" ya está en la base o va aparte?","")))))),"Aclaramos los datos con error antes de copiar preguntas.")</f>
      </c>
      <c r="M105" s="33">
        <f>IFERROR(IF(NOT($D$9="Sí"),"",IF(OR($F$27="No",AND($F$27="",$M$27=0)),"",IF(NOT($F$27="Sí"),1,IF($M$27&gt;0,2,IF(OR(NOT(OR(D105="",D105="Incluido",D105="Excluido",D105="Importe",D105="Pendiente")),NOT(OR(F105="",F105="Sí",F105="No",F105="Por confirmar")),NOT(IF(LEN(TRIM(E105&amp;""))=0,TRUE,IF(ISNUMBER(E105),AND(E105&gt;=0,ABS(E105-ROUND(E105,2))&lt;0.00000001),FALSE)))),2,IF(OR(D105="",D105="Pendiente"),1,IF(F105&lt;&gt;"Sí",IF(F105="No",2,1),IF(NOT(AND(LEN(TRIM(G105&amp;""))&gt;0,TRIM(G105&amp;"")&lt;&gt;"Pendiente",TRIM(G105&amp;"")&lt;&gt;"Por confirmar",TRIM(G105&amp;"")&lt;&gt;"No consta",TRIM(G105&amp;"")&lt;&gt;"Desconocido",TRIM(G105&amp;"")&lt;&gt;"Sin confirmar",TRIM(G105&amp;"")&lt;&gt;"Por decidir",TRIM(G105&amp;"")&lt;&gt;"Por comprobar")),2,IF(D105="Incluido",IF(OR(LEN(TRIM(E105&amp;""))=0,IF(ISNUMBER(E105),E105=0,FALSE)),0,2),IF(IF(ISNUMBER(E105),AND(E105&gt;=0,ABS(E105-ROUND(E105,2))&lt;0.00000001),FALSE),0,1)))))))))),2)</f>
      </c>
      <c r="N105" s="33" t="n">
        <f>IF(ISNUMBER(M105),IF(M105=0,1,0),0)</f>
        <v>0</v>
      </c>
    </row>
    <row r="106" ht="70" customHeight="1">
      <c r="B106" s="35" t="n">
        <f>B28</f>
        <v>12</v>
      </c>
      <c r="C106" s="40">
        <f>IF(OR($F$28="No",AND($F$28="",$M$28=0)),"",C28)</f>
      </c>
      <c r="D106" s="37"/>
      <c r="E106" s="38"/>
      <c r="F106" s="37"/>
      <c r="G106" s="36"/>
      <c r="H106" s="39">
        <f>IFERROR(IF(AND(ISNUMBER(M106),M106=0),IF(D106="Incluido",0,E106),""),"")</f>
      </c>
      <c r="I106" s="40">
        <f>IF(NOT(ISNUMBER(M106)),"",IF(M106=2,"ROJO",IF(M106=1,"ÁMBAR","VERDE")))</f>
      </c>
      <c r="J106" s="40">
        <f>IFERROR(IF(NOT(ISNUMBER(M106)),"",IF(NOT($F$28="Sí"),"Decidimos si este concepto entra en el alcance común.",IF($M$28&gt;0,"Completamos el concepto común antes de consultar a la subcontrata.",IF(OR(NOT(OR(D106="",D106="Incluido",D106="Excluido",D106="Importe",D106="Pendiente")),NOT(OR(F106="",F106="Sí",F106="No",F106="Por confirmar")),NOT(IF(LEN(TRIM(E106&amp;""))=0,TRUE,IF(ISNUMBER(E106),AND(E106&gt;=0,ABS(E106-ROUND(E106,2))&lt;0.00000001),FALSE)))),"Revisamos opciones e importes numéricos, no negativos y con dos decimales.",IF(OR(D106="",D106="Pendiente"),"Falta aclarar cómo se cubre este concepto.",IF(F106&lt;&gt;"Sí","Confirmamos el mismo alcance, cantidad y calidad, incluida la cobertura adicional.",IF(NOT(AND(LEN(TRIM(G106&amp;""))&gt;0,TRIM(G106&amp;"")&lt;&gt;"Pendiente",TRIM(G106&amp;"")&lt;&gt;"Por confirmar",TRIM(G106&amp;"")&lt;&gt;"No consta",TRIM(G106&amp;"")&lt;&gt;"Desconocido",TRIM(G106&amp;"")&lt;&gt;"Sin confirmar",TRIM(G106&amp;"")&lt;&gt;"Por decidir",TRIM(G106&amp;"")&lt;&gt;"Por comprobar")),"Localizamos la inclusión o el coste de cobertura y quién lo asume.",IF(D106="Incluido",IF(M106=0,"Ya está en la base: adicional cero, sin duplicarlo.","Incluido y adicional positivo se contradicen."),IF(M106=0,"Adicional documentado fuera de la base; lo añadimos una vez.","Falta coste de cobertura explícito; vacío no significa cero."))))))))),"Hay una entrada con error. Corregimos el dato antes de cerrar la comprobación.")</f>
      </c>
      <c r="K106" s="40"/>
      <c r="L106" s="40">
        <f>IFERROR(IF(OR(NOT($D$9="Sí"),NOT($F$28="Sí"),$M$28&gt;0,OR(NOT(OR(D106="",D106="Incluido",D106="Excluido",D106="Importe",D106="Pendiente")),NOT(OR(F106="",F106="Sí",F106="No",F106="Por confirmar")),NOT(IF(LEN(TRIM(E106&amp;""))=0,TRUE,IF(ISNUMBER(E106),AND(E106&gt;=0,ABS(E106-ROUND(E106,2))&lt;0.00000001),FALSE)))),AND(ISNUMBER(M106),M106=0)),"",IF(OR(D106="",D106="Pendiente"),"¿Podéis aclarar si incluye "&amp;C28&amp;" ("&amp;E28&amp;" "&amp;D28&amp;")"&amp;" y en qué partida?",IF(F106&lt;&gt;"Sí","¿Podéis igualar el alcance, cantidad y calidad de "&amp;C28&amp;" ("&amp;E28&amp;" "&amp;D28&amp;")"&amp;" e indicar qué cambia y su importe adicional sin IVA?",IF(NOT(AND(LEN(TRIM(G106&amp;""))&gt;0,TRIM(G106&amp;"")&lt;&gt;"Pendiente",TRIM(G106&amp;"")&lt;&gt;"Por confirmar",TRIM(G106&amp;"")&lt;&gt;"No consta",TRIM(G106&amp;"")&lt;&gt;"Desconocido",TRIM(G106&amp;"")&lt;&gt;"Sin confirmar",TRIM(G106&amp;"")&lt;&gt;"Por decidir",TRIM(G106&amp;"")&lt;&gt;"Por comprobar")),"¿Dónde queda recogido "&amp;C28&amp;" ("&amp;E28&amp;" "&amp;D28&amp;")"&amp;" y quién cubre su alcance?",IF(AND(D106&lt;&gt;"Incluido",NOT(ISNUMBER(E106))),"¿Qué importe adicional sin IVA cubre "&amp;C28&amp;" ("&amp;E28&amp;" "&amp;D28&amp;")"&amp;" y quién lo asume?",IF(D106="Incluido","¿El importe de "&amp;C28&amp;" ("&amp;E28&amp;" "&amp;D28&amp;")"&amp;" ya está en la base o va aparte?","")))))),"Aclaramos los datos con error antes de copiar preguntas.")</f>
      </c>
      <c r="M106" s="33">
        <f>IFERROR(IF(NOT($D$9="Sí"),"",IF(OR($F$28="No",AND($F$28="",$M$28=0)),"",IF(NOT($F$28="Sí"),1,IF($M$28&gt;0,2,IF(OR(NOT(OR(D106="",D106="Incluido",D106="Excluido",D106="Importe",D106="Pendiente")),NOT(OR(F106="",F106="Sí",F106="No",F106="Por confirmar")),NOT(IF(LEN(TRIM(E106&amp;""))=0,TRUE,IF(ISNUMBER(E106),AND(E106&gt;=0,ABS(E106-ROUND(E106,2))&lt;0.00000001),FALSE)))),2,IF(OR(D106="",D106="Pendiente"),1,IF(F106&lt;&gt;"Sí",IF(F106="No",2,1),IF(NOT(AND(LEN(TRIM(G106&amp;""))&gt;0,TRIM(G106&amp;"")&lt;&gt;"Pendiente",TRIM(G106&amp;"")&lt;&gt;"Por confirmar",TRIM(G106&amp;"")&lt;&gt;"No consta",TRIM(G106&amp;"")&lt;&gt;"Desconocido",TRIM(G106&amp;"")&lt;&gt;"Sin confirmar",TRIM(G106&amp;"")&lt;&gt;"Por decidir",TRIM(G106&amp;"")&lt;&gt;"Por comprobar")),2,IF(D106="Incluido",IF(OR(LEN(TRIM(E106&amp;""))=0,IF(ISNUMBER(E106),E106=0,FALSE)),0,2),IF(IF(ISNUMBER(E106),AND(E106&gt;=0,ABS(E106-ROUND(E106,2))&lt;0.00000001),FALSE),0,1)))))))))),2)</f>
      </c>
      <c r="N106" s="33" t="n">
        <f>IF(ISNUMBER(M106),IF(M106=0,1,0),0)</f>
        <v>0</v>
      </c>
    </row>
    <row r="107" ht="70" customHeight="1">
      <c r="B107" s="35" t="n">
        <f>B29</f>
        <v>13</v>
      </c>
      <c r="C107" s="40">
        <f>IF(OR($F$29="No",AND($F$29="",$M$29=0)),"",C29)</f>
      </c>
      <c r="D107" s="37"/>
      <c r="E107" s="38"/>
      <c r="F107" s="37"/>
      <c r="G107" s="36"/>
      <c r="H107" s="39">
        <f>IFERROR(IF(AND(ISNUMBER(M107),M107=0),IF(D107="Incluido",0,E107),""),"")</f>
      </c>
      <c r="I107" s="40">
        <f>IF(NOT(ISNUMBER(M107)),"",IF(M107=2,"ROJO",IF(M107=1,"ÁMBAR","VERDE")))</f>
      </c>
      <c r="J107" s="40">
        <f>IFERROR(IF(NOT(ISNUMBER(M107)),"",IF(NOT($F$29="Sí"),"Decidimos si este concepto entra en el alcance común.",IF($M$29&gt;0,"Completamos el concepto común antes de consultar a la subcontrata.",IF(OR(NOT(OR(D107="",D107="Incluido",D107="Excluido",D107="Importe",D107="Pendiente")),NOT(OR(F107="",F107="Sí",F107="No",F107="Por confirmar")),NOT(IF(LEN(TRIM(E107&amp;""))=0,TRUE,IF(ISNUMBER(E107),AND(E107&gt;=0,ABS(E107-ROUND(E107,2))&lt;0.00000001),FALSE)))),"Revisamos opciones e importes numéricos, no negativos y con dos decimales.",IF(OR(D107="",D107="Pendiente"),"Falta aclarar cómo se cubre este concepto.",IF(F107&lt;&gt;"Sí","Confirmamos el mismo alcance, cantidad y calidad, incluida la cobertura adicional.",IF(NOT(AND(LEN(TRIM(G107&amp;""))&gt;0,TRIM(G107&amp;"")&lt;&gt;"Pendiente",TRIM(G107&amp;"")&lt;&gt;"Por confirmar",TRIM(G107&amp;"")&lt;&gt;"No consta",TRIM(G107&amp;"")&lt;&gt;"Desconocido",TRIM(G107&amp;"")&lt;&gt;"Sin confirmar",TRIM(G107&amp;"")&lt;&gt;"Por decidir",TRIM(G107&amp;"")&lt;&gt;"Por comprobar")),"Localizamos la inclusión o el coste de cobertura y quién lo asume.",IF(D107="Incluido",IF(M107=0,"Ya está en la base: adicional cero, sin duplicarlo.","Incluido y adicional positivo se contradicen."),IF(M107=0,"Adicional documentado fuera de la base; lo añadimos una vez.","Falta coste de cobertura explícito; vacío no significa cero."))))))))),"Hay una entrada con error. Corregimos el dato antes de cerrar la comprobación.")</f>
      </c>
      <c r="K107" s="40"/>
      <c r="L107" s="40">
        <f>IFERROR(IF(OR(NOT($D$9="Sí"),NOT($F$29="Sí"),$M$29&gt;0,OR(NOT(OR(D107="",D107="Incluido",D107="Excluido",D107="Importe",D107="Pendiente")),NOT(OR(F107="",F107="Sí",F107="No",F107="Por confirmar")),NOT(IF(LEN(TRIM(E107&amp;""))=0,TRUE,IF(ISNUMBER(E107),AND(E107&gt;=0,ABS(E107-ROUND(E107,2))&lt;0.00000001),FALSE)))),AND(ISNUMBER(M107),M107=0)),"",IF(OR(D107="",D107="Pendiente"),"¿Podéis aclarar si incluye "&amp;C29&amp;" ("&amp;E29&amp;" "&amp;D29&amp;")"&amp;" y en qué partida?",IF(F107&lt;&gt;"Sí","¿Podéis igualar el alcance, cantidad y calidad de "&amp;C29&amp;" ("&amp;E29&amp;" "&amp;D29&amp;")"&amp;" e indicar qué cambia y su importe adicional sin IVA?",IF(NOT(AND(LEN(TRIM(G107&amp;""))&gt;0,TRIM(G107&amp;"")&lt;&gt;"Pendiente",TRIM(G107&amp;"")&lt;&gt;"Por confirmar",TRIM(G107&amp;"")&lt;&gt;"No consta",TRIM(G107&amp;"")&lt;&gt;"Desconocido",TRIM(G107&amp;"")&lt;&gt;"Sin confirmar",TRIM(G107&amp;"")&lt;&gt;"Por decidir",TRIM(G107&amp;"")&lt;&gt;"Por comprobar")),"¿Dónde queda recogido "&amp;C29&amp;" ("&amp;E29&amp;" "&amp;D29&amp;")"&amp;" y quién cubre su alcance?",IF(AND(D107&lt;&gt;"Incluido",NOT(ISNUMBER(E107))),"¿Qué importe adicional sin IVA cubre "&amp;C29&amp;" ("&amp;E29&amp;" "&amp;D29&amp;")"&amp;" y quién lo asume?",IF(D107="Incluido","¿El importe de "&amp;C29&amp;" ("&amp;E29&amp;" "&amp;D29&amp;")"&amp;" ya está en la base o va aparte?","")))))),"Aclaramos los datos con error antes de copiar preguntas.")</f>
      </c>
      <c r="M107" s="33">
        <f>IFERROR(IF(NOT($D$9="Sí"),"",IF(OR($F$29="No",AND($F$29="",$M$29=0)),"",IF(NOT($F$29="Sí"),1,IF($M$29&gt;0,2,IF(OR(NOT(OR(D107="",D107="Incluido",D107="Excluido",D107="Importe",D107="Pendiente")),NOT(OR(F107="",F107="Sí",F107="No",F107="Por confirmar")),NOT(IF(LEN(TRIM(E107&amp;""))=0,TRUE,IF(ISNUMBER(E107),AND(E107&gt;=0,ABS(E107-ROUND(E107,2))&lt;0.00000001),FALSE)))),2,IF(OR(D107="",D107="Pendiente"),1,IF(F107&lt;&gt;"Sí",IF(F107="No",2,1),IF(NOT(AND(LEN(TRIM(G107&amp;""))&gt;0,TRIM(G107&amp;"")&lt;&gt;"Pendiente",TRIM(G107&amp;"")&lt;&gt;"Por confirmar",TRIM(G107&amp;"")&lt;&gt;"No consta",TRIM(G107&amp;"")&lt;&gt;"Desconocido",TRIM(G107&amp;"")&lt;&gt;"Sin confirmar",TRIM(G107&amp;"")&lt;&gt;"Por decidir",TRIM(G107&amp;"")&lt;&gt;"Por comprobar")),2,IF(D107="Incluido",IF(OR(LEN(TRIM(E107&amp;""))=0,IF(ISNUMBER(E107),E107=0,FALSE)),0,2),IF(IF(ISNUMBER(E107),AND(E107&gt;=0,ABS(E107-ROUND(E107,2))&lt;0.00000001),FALSE),0,1)))))))))),2)</f>
      </c>
      <c r="N107" s="33" t="n">
        <f>IF(ISNUMBER(M107),IF(M107=0,1,0),0)</f>
        <v>0</v>
      </c>
    </row>
    <row r="108" ht="70" customHeight="1">
      <c r="B108" s="35" t="n">
        <f>B30</f>
        <v>14</v>
      </c>
      <c r="C108" s="40">
        <f>IF(OR($F$30="No",AND($F$30="",$M$30=0)),"",C30)</f>
      </c>
      <c r="D108" s="37"/>
      <c r="E108" s="38"/>
      <c r="F108" s="37"/>
      <c r="G108" s="36"/>
      <c r="H108" s="39">
        <f>IFERROR(IF(AND(ISNUMBER(M108),M108=0),IF(D108="Incluido",0,E108),""),"")</f>
      </c>
      <c r="I108" s="40">
        <f>IF(NOT(ISNUMBER(M108)),"",IF(M108=2,"ROJO",IF(M108=1,"ÁMBAR","VERDE")))</f>
      </c>
      <c r="J108" s="40">
        <f>IFERROR(IF(NOT(ISNUMBER(M108)),"",IF(NOT($F$30="Sí"),"Decidimos si este concepto entra en el alcance común.",IF($M$30&gt;0,"Completamos el concepto común antes de consultar a la subcontrata.",IF(OR(NOT(OR(D108="",D108="Incluido",D108="Excluido",D108="Importe",D108="Pendiente")),NOT(OR(F108="",F108="Sí",F108="No",F108="Por confirmar")),NOT(IF(LEN(TRIM(E108&amp;""))=0,TRUE,IF(ISNUMBER(E108),AND(E108&gt;=0,ABS(E108-ROUND(E108,2))&lt;0.00000001),FALSE)))),"Revisamos opciones e importes numéricos, no negativos y con dos decimales.",IF(OR(D108="",D108="Pendiente"),"Falta aclarar cómo se cubre este concepto.",IF(F108&lt;&gt;"Sí","Confirmamos el mismo alcance, cantidad y calidad, incluida la cobertura adicional.",IF(NOT(AND(LEN(TRIM(G108&amp;""))&gt;0,TRIM(G108&amp;"")&lt;&gt;"Pendiente",TRIM(G108&amp;"")&lt;&gt;"Por confirmar",TRIM(G108&amp;"")&lt;&gt;"No consta",TRIM(G108&amp;"")&lt;&gt;"Desconocido",TRIM(G108&amp;"")&lt;&gt;"Sin confirmar",TRIM(G108&amp;"")&lt;&gt;"Por decidir",TRIM(G108&amp;"")&lt;&gt;"Por comprobar")),"Localizamos la inclusión o el coste de cobertura y quién lo asume.",IF(D108="Incluido",IF(M108=0,"Ya está en la base: adicional cero, sin duplicarlo.","Incluido y adicional positivo se contradicen."),IF(M108=0,"Adicional documentado fuera de la base; lo añadimos una vez.","Falta coste de cobertura explícito; vacío no significa cero."))))))))),"Hay una entrada con error. Corregimos el dato antes de cerrar la comprobación.")</f>
      </c>
      <c r="K108" s="40"/>
      <c r="L108" s="40">
        <f>IFERROR(IF(OR(NOT($D$9="Sí"),NOT($F$30="Sí"),$M$30&gt;0,OR(NOT(OR(D108="",D108="Incluido",D108="Excluido",D108="Importe",D108="Pendiente")),NOT(OR(F108="",F108="Sí",F108="No",F108="Por confirmar")),NOT(IF(LEN(TRIM(E108&amp;""))=0,TRUE,IF(ISNUMBER(E108),AND(E108&gt;=0,ABS(E108-ROUND(E108,2))&lt;0.00000001),FALSE)))),AND(ISNUMBER(M108),M108=0)),"",IF(OR(D108="",D108="Pendiente"),"¿Podéis aclarar si incluye "&amp;C30&amp;" ("&amp;E30&amp;" "&amp;D30&amp;")"&amp;" y en qué partida?",IF(F108&lt;&gt;"Sí","¿Podéis igualar el alcance, cantidad y calidad de "&amp;C30&amp;" ("&amp;E30&amp;" "&amp;D30&amp;")"&amp;" e indicar qué cambia y su importe adicional sin IVA?",IF(NOT(AND(LEN(TRIM(G108&amp;""))&gt;0,TRIM(G108&amp;"")&lt;&gt;"Pendiente",TRIM(G108&amp;"")&lt;&gt;"Por confirmar",TRIM(G108&amp;"")&lt;&gt;"No consta",TRIM(G108&amp;"")&lt;&gt;"Desconocido",TRIM(G108&amp;"")&lt;&gt;"Sin confirmar",TRIM(G108&amp;"")&lt;&gt;"Por decidir",TRIM(G108&amp;"")&lt;&gt;"Por comprobar")),"¿Dónde queda recogido "&amp;C30&amp;" ("&amp;E30&amp;" "&amp;D30&amp;")"&amp;" y quién cubre su alcance?",IF(AND(D108&lt;&gt;"Incluido",NOT(ISNUMBER(E108))),"¿Qué importe adicional sin IVA cubre "&amp;C30&amp;" ("&amp;E30&amp;" "&amp;D30&amp;")"&amp;" y quién lo asume?",IF(D108="Incluido","¿El importe de "&amp;C30&amp;" ("&amp;E30&amp;" "&amp;D30&amp;")"&amp;" ya está en la base o va aparte?","")))))),"Aclaramos los datos con error antes de copiar preguntas.")</f>
      </c>
      <c r="M108" s="33">
        <f>IFERROR(IF(NOT($D$9="Sí"),"",IF(OR($F$30="No",AND($F$30="",$M$30=0)),"",IF(NOT($F$30="Sí"),1,IF($M$30&gt;0,2,IF(OR(NOT(OR(D108="",D108="Incluido",D108="Excluido",D108="Importe",D108="Pendiente")),NOT(OR(F108="",F108="Sí",F108="No",F108="Por confirmar")),NOT(IF(LEN(TRIM(E108&amp;""))=0,TRUE,IF(ISNUMBER(E108),AND(E108&gt;=0,ABS(E108-ROUND(E108,2))&lt;0.00000001),FALSE)))),2,IF(OR(D108="",D108="Pendiente"),1,IF(F108&lt;&gt;"Sí",IF(F108="No",2,1),IF(NOT(AND(LEN(TRIM(G108&amp;""))&gt;0,TRIM(G108&amp;"")&lt;&gt;"Pendiente",TRIM(G108&amp;"")&lt;&gt;"Por confirmar",TRIM(G108&amp;"")&lt;&gt;"No consta",TRIM(G108&amp;"")&lt;&gt;"Desconocido",TRIM(G108&amp;"")&lt;&gt;"Sin confirmar",TRIM(G108&amp;"")&lt;&gt;"Por decidir",TRIM(G108&amp;"")&lt;&gt;"Por comprobar")),2,IF(D108="Incluido",IF(OR(LEN(TRIM(E108&amp;""))=0,IF(ISNUMBER(E108),E108=0,FALSE)),0,2),IF(IF(ISNUMBER(E108),AND(E108&gt;=0,ABS(E108-ROUND(E108,2))&lt;0.00000001),FALSE),0,1)))))))))),2)</f>
      </c>
      <c r="N108" s="33" t="n">
        <f>IF(ISNUMBER(M108),IF(M108=0,1,0),0)</f>
        <v>0</v>
      </c>
    </row>
    <row r="109" ht="70" customHeight="1">
      <c r="B109" s="35" t="n">
        <f>B31</f>
        <v>15</v>
      </c>
      <c r="C109" s="40">
        <f>IF(OR($F$31="No",AND($F$31="",$M$31=0)),"",C31)</f>
      </c>
      <c r="D109" s="37"/>
      <c r="E109" s="38"/>
      <c r="F109" s="37"/>
      <c r="G109" s="36"/>
      <c r="H109" s="39">
        <f>IFERROR(IF(AND(ISNUMBER(M109),M109=0),IF(D109="Incluido",0,E109),""),"")</f>
      </c>
      <c r="I109" s="40">
        <f>IF(NOT(ISNUMBER(M109)),"",IF(M109=2,"ROJO",IF(M109=1,"ÁMBAR","VERDE")))</f>
      </c>
      <c r="J109" s="40">
        <f>IFERROR(IF(NOT(ISNUMBER(M109)),"",IF(NOT($F$31="Sí"),"Decidimos si este concepto entra en el alcance común.",IF($M$31&gt;0,"Completamos el concepto común antes de consultar a la subcontrata.",IF(OR(NOT(OR(D109="",D109="Incluido",D109="Excluido",D109="Importe",D109="Pendiente")),NOT(OR(F109="",F109="Sí",F109="No",F109="Por confirmar")),NOT(IF(LEN(TRIM(E109&amp;""))=0,TRUE,IF(ISNUMBER(E109),AND(E109&gt;=0,ABS(E109-ROUND(E109,2))&lt;0.00000001),FALSE)))),"Revisamos opciones e importes numéricos, no negativos y con dos decimales.",IF(OR(D109="",D109="Pendiente"),"Falta aclarar cómo se cubre este concepto.",IF(F109&lt;&gt;"Sí","Confirmamos el mismo alcance, cantidad y calidad, incluida la cobertura adicional.",IF(NOT(AND(LEN(TRIM(G109&amp;""))&gt;0,TRIM(G109&amp;"")&lt;&gt;"Pendiente",TRIM(G109&amp;"")&lt;&gt;"Por confirmar",TRIM(G109&amp;"")&lt;&gt;"No consta",TRIM(G109&amp;"")&lt;&gt;"Desconocido",TRIM(G109&amp;"")&lt;&gt;"Sin confirmar",TRIM(G109&amp;"")&lt;&gt;"Por decidir",TRIM(G109&amp;"")&lt;&gt;"Por comprobar")),"Localizamos la inclusión o el coste de cobertura y quién lo asume.",IF(D109="Incluido",IF(M109=0,"Ya está en la base: adicional cero, sin duplicarlo.","Incluido y adicional positivo se contradicen."),IF(M109=0,"Adicional documentado fuera de la base; lo añadimos una vez.","Falta coste de cobertura explícito; vacío no significa cero."))))))))),"Hay una entrada con error. Corregimos el dato antes de cerrar la comprobación.")</f>
      </c>
      <c r="K109" s="40"/>
      <c r="L109" s="40">
        <f>IFERROR(IF(OR(NOT($D$9="Sí"),NOT($F$31="Sí"),$M$31&gt;0,OR(NOT(OR(D109="",D109="Incluido",D109="Excluido",D109="Importe",D109="Pendiente")),NOT(OR(F109="",F109="Sí",F109="No",F109="Por confirmar")),NOT(IF(LEN(TRIM(E109&amp;""))=0,TRUE,IF(ISNUMBER(E109),AND(E109&gt;=0,ABS(E109-ROUND(E109,2))&lt;0.00000001),FALSE)))),AND(ISNUMBER(M109),M109=0)),"",IF(OR(D109="",D109="Pendiente"),"¿Podéis aclarar si incluye "&amp;C31&amp;" ("&amp;E31&amp;" "&amp;D31&amp;")"&amp;" y en qué partida?",IF(F109&lt;&gt;"Sí","¿Podéis igualar el alcance, cantidad y calidad de "&amp;C31&amp;" ("&amp;E31&amp;" "&amp;D31&amp;")"&amp;" e indicar qué cambia y su importe adicional sin IVA?",IF(NOT(AND(LEN(TRIM(G109&amp;""))&gt;0,TRIM(G109&amp;"")&lt;&gt;"Pendiente",TRIM(G109&amp;"")&lt;&gt;"Por confirmar",TRIM(G109&amp;"")&lt;&gt;"No consta",TRIM(G109&amp;"")&lt;&gt;"Desconocido",TRIM(G109&amp;"")&lt;&gt;"Sin confirmar",TRIM(G109&amp;"")&lt;&gt;"Por decidir",TRIM(G109&amp;"")&lt;&gt;"Por comprobar")),"¿Dónde queda recogido "&amp;C31&amp;" ("&amp;E31&amp;" "&amp;D31&amp;")"&amp;" y quién cubre su alcance?",IF(AND(D109&lt;&gt;"Incluido",NOT(ISNUMBER(E109))),"¿Qué importe adicional sin IVA cubre "&amp;C31&amp;" ("&amp;E31&amp;" "&amp;D31&amp;")"&amp;" y quién lo asume?",IF(D109="Incluido","¿El importe de "&amp;C31&amp;" ("&amp;E31&amp;" "&amp;D31&amp;")"&amp;" ya está en la base o va aparte?","")))))),"Aclaramos los datos con error antes de copiar preguntas.")</f>
      </c>
      <c r="M109" s="33">
        <f>IFERROR(IF(NOT($D$9="Sí"),"",IF(OR($F$31="No",AND($F$31="",$M$31=0)),"",IF(NOT($F$31="Sí"),1,IF($M$31&gt;0,2,IF(OR(NOT(OR(D109="",D109="Incluido",D109="Excluido",D109="Importe",D109="Pendiente")),NOT(OR(F109="",F109="Sí",F109="No",F109="Por confirmar")),NOT(IF(LEN(TRIM(E109&amp;""))=0,TRUE,IF(ISNUMBER(E109),AND(E109&gt;=0,ABS(E109-ROUND(E109,2))&lt;0.00000001),FALSE)))),2,IF(OR(D109="",D109="Pendiente"),1,IF(F109&lt;&gt;"Sí",IF(F109="No",2,1),IF(NOT(AND(LEN(TRIM(G109&amp;""))&gt;0,TRIM(G109&amp;"")&lt;&gt;"Pendiente",TRIM(G109&amp;"")&lt;&gt;"Por confirmar",TRIM(G109&amp;"")&lt;&gt;"No consta",TRIM(G109&amp;"")&lt;&gt;"Desconocido",TRIM(G109&amp;"")&lt;&gt;"Sin confirmar",TRIM(G109&amp;"")&lt;&gt;"Por decidir",TRIM(G109&amp;"")&lt;&gt;"Por comprobar")),2,IF(D109="Incluido",IF(OR(LEN(TRIM(E109&amp;""))=0,IF(ISNUMBER(E109),E109=0,FALSE)),0,2),IF(IF(ISNUMBER(E109),AND(E109&gt;=0,ABS(E109-ROUND(E109,2))&lt;0.00000001),FALSE),0,1)))))))))),2)</f>
      </c>
      <c r="N109" s="33" t="n">
        <f>IF(ISNUMBER(M109),IF(M109=0,1,0),0)</f>
        <v>0</v>
      </c>
    </row>
    <row r="110" ht="70" customHeight="1">
      <c r="B110" s="35" t="n">
        <f>B32</f>
        <v>16</v>
      </c>
      <c r="C110" s="40">
        <f>IF(OR($F$32="No",AND($F$32="",$M$32=0)),"",C32)</f>
      </c>
      <c r="D110" s="37"/>
      <c r="E110" s="38"/>
      <c r="F110" s="37"/>
      <c r="G110" s="36"/>
      <c r="H110" s="39">
        <f>IFERROR(IF(AND(ISNUMBER(M110),M110=0),IF(D110="Incluido",0,E110),""),"")</f>
      </c>
      <c r="I110" s="40">
        <f>IF(NOT(ISNUMBER(M110)),"",IF(M110=2,"ROJO",IF(M110=1,"ÁMBAR","VERDE")))</f>
      </c>
      <c r="J110" s="40">
        <f>IFERROR(IF(NOT(ISNUMBER(M110)),"",IF(NOT($F$32="Sí"),"Decidimos si este concepto entra en el alcance común.",IF($M$32&gt;0,"Completamos el concepto común antes de consultar a la subcontrata.",IF(OR(NOT(OR(D110="",D110="Incluido",D110="Excluido",D110="Importe",D110="Pendiente")),NOT(OR(F110="",F110="Sí",F110="No",F110="Por confirmar")),NOT(IF(LEN(TRIM(E110&amp;""))=0,TRUE,IF(ISNUMBER(E110),AND(E110&gt;=0,ABS(E110-ROUND(E110,2))&lt;0.00000001),FALSE)))),"Revisamos opciones e importes numéricos, no negativos y con dos decimales.",IF(OR(D110="",D110="Pendiente"),"Falta aclarar cómo se cubre este concepto.",IF(F110&lt;&gt;"Sí","Confirmamos el mismo alcance, cantidad y calidad, incluida la cobertura adicional.",IF(NOT(AND(LEN(TRIM(G110&amp;""))&gt;0,TRIM(G110&amp;"")&lt;&gt;"Pendiente",TRIM(G110&amp;"")&lt;&gt;"Por confirmar",TRIM(G110&amp;"")&lt;&gt;"No consta",TRIM(G110&amp;"")&lt;&gt;"Desconocido",TRIM(G110&amp;"")&lt;&gt;"Sin confirmar",TRIM(G110&amp;"")&lt;&gt;"Por decidir",TRIM(G110&amp;"")&lt;&gt;"Por comprobar")),"Localizamos la inclusión o el coste de cobertura y quién lo asume.",IF(D110="Incluido",IF(M110=0,"Ya está en la base: adicional cero, sin duplicarlo.","Incluido y adicional positivo se contradicen."),IF(M110=0,"Adicional documentado fuera de la base; lo añadimos una vez.","Falta coste de cobertura explícito; vacío no significa cero."))))))))),"Hay una entrada con error. Corregimos el dato antes de cerrar la comprobación.")</f>
      </c>
      <c r="K110" s="40"/>
      <c r="L110" s="40">
        <f>IFERROR(IF(OR(NOT($D$9="Sí"),NOT($F$32="Sí"),$M$32&gt;0,OR(NOT(OR(D110="",D110="Incluido",D110="Excluido",D110="Importe",D110="Pendiente")),NOT(OR(F110="",F110="Sí",F110="No",F110="Por confirmar")),NOT(IF(LEN(TRIM(E110&amp;""))=0,TRUE,IF(ISNUMBER(E110),AND(E110&gt;=0,ABS(E110-ROUND(E110,2))&lt;0.00000001),FALSE)))),AND(ISNUMBER(M110),M110=0)),"",IF(OR(D110="",D110="Pendiente"),"¿Podéis aclarar si incluye "&amp;C32&amp;" ("&amp;E32&amp;" "&amp;D32&amp;")"&amp;" y en qué partida?",IF(F110&lt;&gt;"Sí","¿Podéis igualar el alcance, cantidad y calidad de "&amp;C32&amp;" ("&amp;E32&amp;" "&amp;D32&amp;")"&amp;" e indicar qué cambia y su importe adicional sin IVA?",IF(NOT(AND(LEN(TRIM(G110&amp;""))&gt;0,TRIM(G110&amp;"")&lt;&gt;"Pendiente",TRIM(G110&amp;"")&lt;&gt;"Por confirmar",TRIM(G110&amp;"")&lt;&gt;"No consta",TRIM(G110&amp;"")&lt;&gt;"Desconocido",TRIM(G110&amp;"")&lt;&gt;"Sin confirmar",TRIM(G110&amp;"")&lt;&gt;"Por decidir",TRIM(G110&amp;"")&lt;&gt;"Por comprobar")),"¿Dónde queda recogido "&amp;C32&amp;" ("&amp;E32&amp;" "&amp;D32&amp;")"&amp;" y quién cubre su alcance?",IF(AND(D110&lt;&gt;"Incluido",NOT(ISNUMBER(E110))),"¿Qué importe adicional sin IVA cubre "&amp;C32&amp;" ("&amp;E32&amp;" "&amp;D32&amp;")"&amp;" y quién lo asume?",IF(D110="Incluido","¿El importe de "&amp;C32&amp;" ("&amp;E32&amp;" "&amp;D32&amp;")"&amp;" ya está en la base o va aparte?","")))))),"Aclaramos los datos con error antes de copiar preguntas.")</f>
      </c>
      <c r="M110" s="33">
        <f>IFERROR(IF(NOT($D$9="Sí"),"",IF(OR($F$32="No",AND($F$32="",$M$32=0)),"",IF(NOT($F$32="Sí"),1,IF($M$32&gt;0,2,IF(OR(NOT(OR(D110="",D110="Incluido",D110="Excluido",D110="Importe",D110="Pendiente")),NOT(OR(F110="",F110="Sí",F110="No",F110="Por confirmar")),NOT(IF(LEN(TRIM(E110&amp;""))=0,TRUE,IF(ISNUMBER(E110),AND(E110&gt;=0,ABS(E110-ROUND(E110,2))&lt;0.00000001),FALSE)))),2,IF(OR(D110="",D110="Pendiente"),1,IF(F110&lt;&gt;"Sí",IF(F110="No",2,1),IF(NOT(AND(LEN(TRIM(G110&amp;""))&gt;0,TRIM(G110&amp;"")&lt;&gt;"Pendiente",TRIM(G110&amp;"")&lt;&gt;"Por confirmar",TRIM(G110&amp;"")&lt;&gt;"No consta",TRIM(G110&amp;"")&lt;&gt;"Desconocido",TRIM(G110&amp;"")&lt;&gt;"Sin confirmar",TRIM(G110&amp;"")&lt;&gt;"Por decidir",TRIM(G110&amp;"")&lt;&gt;"Por comprobar")),2,IF(D110="Incluido",IF(OR(LEN(TRIM(E110&amp;""))=0,IF(ISNUMBER(E110),E110=0,FALSE)),0,2),IF(IF(ISNUMBER(E110),AND(E110&gt;=0,ABS(E110-ROUND(E110,2))&lt;0.00000001),FALSE),0,1)))))))))),2)</f>
      </c>
      <c r="N110" s="33" t="n">
        <f>IF(ISNUMBER(M110),IF(M110=0,1,0),0)</f>
        <v>0</v>
      </c>
    </row>
    <row r="111" ht="70" customHeight="1">
      <c r="B111" s="35" t="n">
        <f>B33</f>
        <v>17</v>
      </c>
      <c r="C111" s="40">
        <f>IF(OR($F$33="No",AND($F$33="",$M$33=0)),"",C33)</f>
      </c>
      <c r="D111" s="37"/>
      <c r="E111" s="38"/>
      <c r="F111" s="37"/>
      <c r="G111" s="36"/>
      <c r="H111" s="39">
        <f>IFERROR(IF(AND(ISNUMBER(M111),M111=0),IF(D111="Incluido",0,E111),""),"")</f>
      </c>
      <c r="I111" s="40">
        <f>IF(NOT(ISNUMBER(M111)),"",IF(M111=2,"ROJO",IF(M111=1,"ÁMBAR","VERDE")))</f>
      </c>
      <c r="J111" s="40">
        <f>IFERROR(IF(NOT(ISNUMBER(M111)),"",IF(NOT($F$33="Sí"),"Decidimos si este concepto entra en el alcance común.",IF($M$33&gt;0,"Completamos el concepto común antes de consultar a la subcontrata.",IF(OR(NOT(OR(D111="",D111="Incluido",D111="Excluido",D111="Importe",D111="Pendiente")),NOT(OR(F111="",F111="Sí",F111="No",F111="Por confirmar")),NOT(IF(LEN(TRIM(E111&amp;""))=0,TRUE,IF(ISNUMBER(E111),AND(E111&gt;=0,ABS(E111-ROUND(E111,2))&lt;0.00000001),FALSE)))),"Revisamos opciones e importes numéricos, no negativos y con dos decimales.",IF(OR(D111="",D111="Pendiente"),"Falta aclarar cómo se cubre este concepto.",IF(F111&lt;&gt;"Sí","Confirmamos el mismo alcance, cantidad y calidad, incluida la cobertura adicional.",IF(NOT(AND(LEN(TRIM(G111&amp;""))&gt;0,TRIM(G111&amp;"")&lt;&gt;"Pendiente",TRIM(G111&amp;"")&lt;&gt;"Por confirmar",TRIM(G111&amp;"")&lt;&gt;"No consta",TRIM(G111&amp;"")&lt;&gt;"Desconocido",TRIM(G111&amp;"")&lt;&gt;"Sin confirmar",TRIM(G111&amp;"")&lt;&gt;"Por decidir",TRIM(G111&amp;"")&lt;&gt;"Por comprobar")),"Localizamos la inclusión o el coste de cobertura y quién lo asume.",IF(D111="Incluido",IF(M111=0,"Ya está en la base: adicional cero, sin duplicarlo.","Incluido y adicional positivo se contradicen."),IF(M111=0,"Adicional documentado fuera de la base; lo añadimos una vez.","Falta coste de cobertura explícito; vacío no significa cero."))))))))),"Hay una entrada con error. Corregimos el dato antes de cerrar la comprobación.")</f>
      </c>
      <c r="K111" s="40"/>
      <c r="L111" s="40">
        <f>IFERROR(IF(OR(NOT($D$9="Sí"),NOT($F$33="Sí"),$M$33&gt;0,OR(NOT(OR(D111="",D111="Incluido",D111="Excluido",D111="Importe",D111="Pendiente")),NOT(OR(F111="",F111="Sí",F111="No",F111="Por confirmar")),NOT(IF(LEN(TRIM(E111&amp;""))=0,TRUE,IF(ISNUMBER(E111),AND(E111&gt;=0,ABS(E111-ROUND(E111,2))&lt;0.00000001),FALSE)))),AND(ISNUMBER(M111),M111=0)),"",IF(OR(D111="",D111="Pendiente"),"¿Podéis aclarar si incluye "&amp;C33&amp;" ("&amp;E33&amp;" "&amp;D33&amp;")"&amp;" y en qué partida?",IF(F111&lt;&gt;"Sí","¿Podéis igualar el alcance, cantidad y calidad de "&amp;C33&amp;" ("&amp;E33&amp;" "&amp;D33&amp;")"&amp;" e indicar qué cambia y su importe adicional sin IVA?",IF(NOT(AND(LEN(TRIM(G111&amp;""))&gt;0,TRIM(G111&amp;"")&lt;&gt;"Pendiente",TRIM(G111&amp;"")&lt;&gt;"Por confirmar",TRIM(G111&amp;"")&lt;&gt;"No consta",TRIM(G111&amp;"")&lt;&gt;"Desconocido",TRIM(G111&amp;"")&lt;&gt;"Sin confirmar",TRIM(G111&amp;"")&lt;&gt;"Por decidir",TRIM(G111&amp;"")&lt;&gt;"Por comprobar")),"¿Dónde queda recogido "&amp;C33&amp;" ("&amp;E33&amp;" "&amp;D33&amp;")"&amp;" y quién cubre su alcance?",IF(AND(D111&lt;&gt;"Incluido",NOT(ISNUMBER(E111))),"¿Qué importe adicional sin IVA cubre "&amp;C33&amp;" ("&amp;E33&amp;" "&amp;D33&amp;")"&amp;" y quién lo asume?",IF(D111="Incluido","¿El importe de "&amp;C33&amp;" ("&amp;E33&amp;" "&amp;D33&amp;")"&amp;" ya está en la base o va aparte?","")))))),"Aclaramos los datos con error antes de copiar preguntas.")</f>
      </c>
      <c r="M111" s="33">
        <f>IFERROR(IF(NOT($D$9="Sí"),"",IF(OR($F$33="No",AND($F$33="",$M$33=0)),"",IF(NOT($F$33="Sí"),1,IF($M$33&gt;0,2,IF(OR(NOT(OR(D111="",D111="Incluido",D111="Excluido",D111="Importe",D111="Pendiente")),NOT(OR(F111="",F111="Sí",F111="No",F111="Por confirmar")),NOT(IF(LEN(TRIM(E111&amp;""))=0,TRUE,IF(ISNUMBER(E111),AND(E111&gt;=0,ABS(E111-ROUND(E111,2))&lt;0.00000001),FALSE)))),2,IF(OR(D111="",D111="Pendiente"),1,IF(F111&lt;&gt;"Sí",IF(F111="No",2,1),IF(NOT(AND(LEN(TRIM(G111&amp;""))&gt;0,TRIM(G111&amp;"")&lt;&gt;"Pendiente",TRIM(G111&amp;"")&lt;&gt;"Por confirmar",TRIM(G111&amp;"")&lt;&gt;"No consta",TRIM(G111&amp;"")&lt;&gt;"Desconocido",TRIM(G111&amp;"")&lt;&gt;"Sin confirmar",TRIM(G111&amp;"")&lt;&gt;"Por decidir",TRIM(G111&amp;"")&lt;&gt;"Por comprobar")),2,IF(D111="Incluido",IF(OR(LEN(TRIM(E111&amp;""))=0,IF(ISNUMBER(E111),E111=0,FALSE)),0,2),IF(IF(ISNUMBER(E111),AND(E111&gt;=0,ABS(E111-ROUND(E111,2))&lt;0.00000001),FALSE),0,1)))))))))),2)</f>
      </c>
      <c r="N111" s="33" t="n">
        <f>IF(ISNUMBER(M111),IF(M111=0,1,0),0)</f>
        <v>0</v>
      </c>
    </row>
    <row r="112" ht="70" customHeight="1">
      <c r="B112" s="35" t="n">
        <f>B34</f>
        <v>18</v>
      </c>
      <c r="C112" s="40">
        <f>IF(OR($F$34="No",AND($F$34="",$M$34=0)),"",C34)</f>
      </c>
      <c r="D112" s="37"/>
      <c r="E112" s="38"/>
      <c r="F112" s="37"/>
      <c r="G112" s="36"/>
      <c r="H112" s="39">
        <f>IFERROR(IF(AND(ISNUMBER(M112),M112=0),IF(D112="Incluido",0,E112),""),"")</f>
      </c>
      <c r="I112" s="40">
        <f>IF(NOT(ISNUMBER(M112)),"",IF(M112=2,"ROJO",IF(M112=1,"ÁMBAR","VERDE")))</f>
      </c>
      <c r="J112" s="40">
        <f>IFERROR(IF(NOT(ISNUMBER(M112)),"",IF(NOT($F$34="Sí"),"Decidimos si este concepto entra en el alcance común.",IF($M$34&gt;0,"Completamos el concepto común antes de consultar a la subcontrata.",IF(OR(NOT(OR(D112="",D112="Incluido",D112="Excluido",D112="Importe",D112="Pendiente")),NOT(OR(F112="",F112="Sí",F112="No",F112="Por confirmar")),NOT(IF(LEN(TRIM(E112&amp;""))=0,TRUE,IF(ISNUMBER(E112),AND(E112&gt;=0,ABS(E112-ROUND(E112,2))&lt;0.00000001),FALSE)))),"Revisamos opciones e importes numéricos, no negativos y con dos decimales.",IF(OR(D112="",D112="Pendiente"),"Falta aclarar cómo se cubre este concepto.",IF(F112&lt;&gt;"Sí","Confirmamos el mismo alcance, cantidad y calidad, incluida la cobertura adicional.",IF(NOT(AND(LEN(TRIM(G112&amp;""))&gt;0,TRIM(G112&amp;"")&lt;&gt;"Pendiente",TRIM(G112&amp;"")&lt;&gt;"Por confirmar",TRIM(G112&amp;"")&lt;&gt;"No consta",TRIM(G112&amp;"")&lt;&gt;"Desconocido",TRIM(G112&amp;"")&lt;&gt;"Sin confirmar",TRIM(G112&amp;"")&lt;&gt;"Por decidir",TRIM(G112&amp;"")&lt;&gt;"Por comprobar")),"Localizamos la inclusión o el coste de cobertura y quién lo asume.",IF(D112="Incluido",IF(M112=0,"Ya está en la base: adicional cero, sin duplicarlo.","Incluido y adicional positivo se contradicen."),IF(M112=0,"Adicional documentado fuera de la base; lo añadimos una vez.","Falta coste de cobertura explícito; vacío no significa cero."))))))))),"Hay una entrada con error. Corregimos el dato antes de cerrar la comprobación.")</f>
      </c>
      <c r="K112" s="40"/>
      <c r="L112" s="40">
        <f>IFERROR(IF(OR(NOT($D$9="Sí"),NOT($F$34="Sí"),$M$34&gt;0,OR(NOT(OR(D112="",D112="Incluido",D112="Excluido",D112="Importe",D112="Pendiente")),NOT(OR(F112="",F112="Sí",F112="No",F112="Por confirmar")),NOT(IF(LEN(TRIM(E112&amp;""))=0,TRUE,IF(ISNUMBER(E112),AND(E112&gt;=0,ABS(E112-ROUND(E112,2))&lt;0.00000001),FALSE)))),AND(ISNUMBER(M112),M112=0)),"",IF(OR(D112="",D112="Pendiente"),"¿Podéis aclarar si incluye "&amp;C34&amp;" ("&amp;E34&amp;" "&amp;D34&amp;")"&amp;" y en qué partida?",IF(F112&lt;&gt;"Sí","¿Podéis igualar el alcance, cantidad y calidad de "&amp;C34&amp;" ("&amp;E34&amp;" "&amp;D34&amp;")"&amp;" e indicar qué cambia y su importe adicional sin IVA?",IF(NOT(AND(LEN(TRIM(G112&amp;""))&gt;0,TRIM(G112&amp;"")&lt;&gt;"Pendiente",TRIM(G112&amp;"")&lt;&gt;"Por confirmar",TRIM(G112&amp;"")&lt;&gt;"No consta",TRIM(G112&amp;"")&lt;&gt;"Desconocido",TRIM(G112&amp;"")&lt;&gt;"Sin confirmar",TRIM(G112&amp;"")&lt;&gt;"Por decidir",TRIM(G112&amp;"")&lt;&gt;"Por comprobar")),"¿Dónde queda recogido "&amp;C34&amp;" ("&amp;E34&amp;" "&amp;D34&amp;")"&amp;" y quién cubre su alcance?",IF(AND(D112&lt;&gt;"Incluido",NOT(ISNUMBER(E112))),"¿Qué importe adicional sin IVA cubre "&amp;C34&amp;" ("&amp;E34&amp;" "&amp;D34&amp;")"&amp;" y quién lo asume?",IF(D112="Incluido","¿El importe de "&amp;C34&amp;" ("&amp;E34&amp;" "&amp;D34&amp;")"&amp;" ya está en la base o va aparte?","")))))),"Aclaramos los datos con error antes de copiar preguntas.")</f>
      </c>
      <c r="M112" s="33">
        <f>IFERROR(IF(NOT($D$9="Sí"),"",IF(OR($F$34="No",AND($F$34="",$M$34=0)),"",IF(NOT($F$34="Sí"),1,IF($M$34&gt;0,2,IF(OR(NOT(OR(D112="",D112="Incluido",D112="Excluido",D112="Importe",D112="Pendiente")),NOT(OR(F112="",F112="Sí",F112="No",F112="Por confirmar")),NOT(IF(LEN(TRIM(E112&amp;""))=0,TRUE,IF(ISNUMBER(E112),AND(E112&gt;=0,ABS(E112-ROUND(E112,2))&lt;0.00000001),FALSE)))),2,IF(OR(D112="",D112="Pendiente"),1,IF(F112&lt;&gt;"Sí",IF(F112="No",2,1),IF(NOT(AND(LEN(TRIM(G112&amp;""))&gt;0,TRIM(G112&amp;"")&lt;&gt;"Pendiente",TRIM(G112&amp;"")&lt;&gt;"Por confirmar",TRIM(G112&amp;"")&lt;&gt;"No consta",TRIM(G112&amp;"")&lt;&gt;"Desconocido",TRIM(G112&amp;"")&lt;&gt;"Sin confirmar",TRIM(G112&amp;"")&lt;&gt;"Por decidir",TRIM(G112&amp;"")&lt;&gt;"Por comprobar")),2,IF(D112="Incluido",IF(OR(LEN(TRIM(E112&amp;""))=0,IF(ISNUMBER(E112),E112=0,FALSE)),0,2),IF(IF(ISNUMBER(E112),AND(E112&gt;=0,ABS(E112-ROUND(E112,2))&lt;0.00000001),FALSE),0,1)))))))))),2)</f>
      </c>
      <c r="N112" s="33" t="n">
        <f>IF(ISNUMBER(M112),IF(M112=0,1,0),0)</f>
        <v>0</v>
      </c>
    </row>
    <row r="113" ht="70" customHeight="1">
      <c r="B113" s="35" t="n">
        <f>B35</f>
        <v>19</v>
      </c>
      <c r="C113" s="40">
        <f>IF(OR($F$35="No",AND($F$35="",$M$35=0)),"",C35)</f>
      </c>
      <c r="D113" s="37"/>
      <c r="E113" s="38"/>
      <c r="F113" s="37"/>
      <c r="G113" s="36"/>
      <c r="H113" s="39">
        <f>IFERROR(IF(AND(ISNUMBER(M113),M113=0),IF(D113="Incluido",0,E113),""),"")</f>
      </c>
      <c r="I113" s="40">
        <f>IF(NOT(ISNUMBER(M113)),"",IF(M113=2,"ROJO",IF(M113=1,"ÁMBAR","VERDE")))</f>
      </c>
      <c r="J113" s="40">
        <f>IFERROR(IF(NOT(ISNUMBER(M113)),"",IF(NOT($F$35="Sí"),"Decidimos si este concepto entra en el alcance común.",IF($M$35&gt;0,"Completamos el concepto común antes de consultar a la subcontrata.",IF(OR(NOT(OR(D113="",D113="Incluido",D113="Excluido",D113="Importe",D113="Pendiente")),NOT(OR(F113="",F113="Sí",F113="No",F113="Por confirmar")),NOT(IF(LEN(TRIM(E113&amp;""))=0,TRUE,IF(ISNUMBER(E113),AND(E113&gt;=0,ABS(E113-ROUND(E113,2))&lt;0.00000001),FALSE)))),"Revisamos opciones e importes numéricos, no negativos y con dos decimales.",IF(OR(D113="",D113="Pendiente"),"Falta aclarar cómo se cubre este concepto.",IF(F113&lt;&gt;"Sí","Confirmamos el mismo alcance, cantidad y calidad, incluida la cobertura adicional.",IF(NOT(AND(LEN(TRIM(G113&amp;""))&gt;0,TRIM(G113&amp;"")&lt;&gt;"Pendiente",TRIM(G113&amp;"")&lt;&gt;"Por confirmar",TRIM(G113&amp;"")&lt;&gt;"No consta",TRIM(G113&amp;"")&lt;&gt;"Desconocido",TRIM(G113&amp;"")&lt;&gt;"Sin confirmar",TRIM(G113&amp;"")&lt;&gt;"Por decidir",TRIM(G113&amp;"")&lt;&gt;"Por comprobar")),"Localizamos la inclusión o el coste de cobertura y quién lo asume.",IF(D113="Incluido",IF(M113=0,"Ya está en la base: adicional cero, sin duplicarlo.","Incluido y adicional positivo se contradicen."),IF(M113=0,"Adicional documentado fuera de la base; lo añadimos una vez.","Falta coste de cobertura explícito; vacío no significa cero."))))))))),"Hay una entrada con error. Corregimos el dato antes de cerrar la comprobación.")</f>
      </c>
      <c r="K113" s="40"/>
      <c r="L113" s="40">
        <f>IFERROR(IF(OR(NOT($D$9="Sí"),NOT($F$35="Sí"),$M$35&gt;0,OR(NOT(OR(D113="",D113="Incluido",D113="Excluido",D113="Importe",D113="Pendiente")),NOT(OR(F113="",F113="Sí",F113="No",F113="Por confirmar")),NOT(IF(LEN(TRIM(E113&amp;""))=0,TRUE,IF(ISNUMBER(E113),AND(E113&gt;=0,ABS(E113-ROUND(E113,2))&lt;0.00000001),FALSE)))),AND(ISNUMBER(M113),M113=0)),"",IF(OR(D113="",D113="Pendiente"),"¿Podéis aclarar si incluye "&amp;C35&amp;" ("&amp;E35&amp;" "&amp;D35&amp;")"&amp;" y en qué partida?",IF(F113&lt;&gt;"Sí","¿Podéis igualar el alcance, cantidad y calidad de "&amp;C35&amp;" ("&amp;E35&amp;" "&amp;D35&amp;")"&amp;" e indicar qué cambia y su importe adicional sin IVA?",IF(NOT(AND(LEN(TRIM(G113&amp;""))&gt;0,TRIM(G113&amp;"")&lt;&gt;"Pendiente",TRIM(G113&amp;"")&lt;&gt;"Por confirmar",TRIM(G113&amp;"")&lt;&gt;"No consta",TRIM(G113&amp;"")&lt;&gt;"Desconocido",TRIM(G113&amp;"")&lt;&gt;"Sin confirmar",TRIM(G113&amp;"")&lt;&gt;"Por decidir",TRIM(G113&amp;"")&lt;&gt;"Por comprobar")),"¿Dónde queda recogido "&amp;C35&amp;" ("&amp;E35&amp;" "&amp;D35&amp;")"&amp;" y quién cubre su alcance?",IF(AND(D113&lt;&gt;"Incluido",NOT(ISNUMBER(E113))),"¿Qué importe adicional sin IVA cubre "&amp;C35&amp;" ("&amp;E35&amp;" "&amp;D35&amp;")"&amp;" y quién lo asume?",IF(D113="Incluido","¿El importe de "&amp;C35&amp;" ("&amp;E35&amp;" "&amp;D35&amp;")"&amp;" ya está en la base o va aparte?","")))))),"Aclaramos los datos con error antes de copiar preguntas.")</f>
      </c>
      <c r="M113" s="33">
        <f>IFERROR(IF(NOT($D$9="Sí"),"",IF(OR($F$35="No",AND($F$35="",$M$35=0)),"",IF(NOT($F$35="Sí"),1,IF($M$35&gt;0,2,IF(OR(NOT(OR(D113="",D113="Incluido",D113="Excluido",D113="Importe",D113="Pendiente")),NOT(OR(F113="",F113="Sí",F113="No",F113="Por confirmar")),NOT(IF(LEN(TRIM(E113&amp;""))=0,TRUE,IF(ISNUMBER(E113),AND(E113&gt;=0,ABS(E113-ROUND(E113,2))&lt;0.00000001),FALSE)))),2,IF(OR(D113="",D113="Pendiente"),1,IF(F113&lt;&gt;"Sí",IF(F113="No",2,1),IF(NOT(AND(LEN(TRIM(G113&amp;""))&gt;0,TRIM(G113&amp;"")&lt;&gt;"Pendiente",TRIM(G113&amp;"")&lt;&gt;"Por confirmar",TRIM(G113&amp;"")&lt;&gt;"No consta",TRIM(G113&amp;"")&lt;&gt;"Desconocido",TRIM(G113&amp;"")&lt;&gt;"Sin confirmar",TRIM(G113&amp;"")&lt;&gt;"Por decidir",TRIM(G113&amp;"")&lt;&gt;"Por comprobar")),2,IF(D113="Incluido",IF(OR(LEN(TRIM(E113&amp;""))=0,IF(ISNUMBER(E113),E113=0,FALSE)),0,2),IF(IF(ISNUMBER(E113),AND(E113&gt;=0,ABS(E113-ROUND(E113,2))&lt;0.00000001),FALSE),0,1)))))))))),2)</f>
      </c>
      <c r="N113" s="33" t="n">
        <f>IF(ISNUMBER(M113),IF(M113=0,1,0),0)</f>
        <v>0</v>
      </c>
    </row>
    <row r="114" ht="70" customHeight="1">
      <c r="B114" s="35" t="n">
        <f>B36</f>
        <v>20</v>
      </c>
      <c r="C114" s="40">
        <f>IF(OR($F$36="No",AND($F$36="",$M$36=0)),"",C36)</f>
      </c>
      <c r="D114" s="37"/>
      <c r="E114" s="38"/>
      <c r="F114" s="37"/>
      <c r="G114" s="36"/>
      <c r="H114" s="39">
        <f>IFERROR(IF(AND(ISNUMBER(M114),M114=0),IF(D114="Incluido",0,E114),""),"")</f>
      </c>
      <c r="I114" s="40">
        <f>IF(NOT(ISNUMBER(M114)),"",IF(M114=2,"ROJO",IF(M114=1,"ÁMBAR","VERDE")))</f>
      </c>
      <c r="J114" s="40">
        <f>IFERROR(IF(NOT(ISNUMBER(M114)),"",IF(NOT($F$36="Sí"),"Decidimos si este concepto entra en el alcance común.",IF($M$36&gt;0,"Completamos el concepto común antes de consultar a la subcontrata.",IF(OR(NOT(OR(D114="",D114="Incluido",D114="Excluido",D114="Importe",D114="Pendiente")),NOT(OR(F114="",F114="Sí",F114="No",F114="Por confirmar")),NOT(IF(LEN(TRIM(E114&amp;""))=0,TRUE,IF(ISNUMBER(E114),AND(E114&gt;=0,ABS(E114-ROUND(E114,2))&lt;0.00000001),FALSE)))),"Revisamos opciones e importes numéricos, no negativos y con dos decimales.",IF(OR(D114="",D114="Pendiente"),"Falta aclarar cómo se cubre este concepto.",IF(F114&lt;&gt;"Sí","Confirmamos el mismo alcance, cantidad y calidad, incluida la cobertura adicional.",IF(NOT(AND(LEN(TRIM(G114&amp;""))&gt;0,TRIM(G114&amp;"")&lt;&gt;"Pendiente",TRIM(G114&amp;"")&lt;&gt;"Por confirmar",TRIM(G114&amp;"")&lt;&gt;"No consta",TRIM(G114&amp;"")&lt;&gt;"Desconocido",TRIM(G114&amp;"")&lt;&gt;"Sin confirmar",TRIM(G114&amp;"")&lt;&gt;"Por decidir",TRIM(G114&amp;"")&lt;&gt;"Por comprobar")),"Localizamos la inclusión o el coste de cobertura y quién lo asume.",IF(D114="Incluido",IF(M114=0,"Ya está en la base: adicional cero, sin duplicarlo.","Incluido y adicional positivo se contradicen."),IF(M114=0,"Adicional documentado fuera de la base; lo añadimos una vez.","Falta coste de cobertura explícito; vacío no significa cero."))))))))),"Hay una entrada con error. Corregimos el dato antes de cerrar la comprobación.")</f>
      </c>
      <c r="K114" s="40"/>
      <c r="L114" s="40">
        <f>IFERROR(IF(OR(NOT($D$9="Sí"),NOT($F$36="Sí"),$M$36&gt;0,OR(NOT(OR(D114="",D114="Incluido",D114="Excluido",D114="Importe",D114="Pendiente")),NOT(OR(F114="",F114="Sí",F114="No",F114="Por confirmar")),NOT(IF(LEN(TRIM(E114&amp;""))=0,TRUE,IF(ISNUMBER(E114),AND(E114&gt;=0,ABS(E114-ROUND(E114,2))&lt;0.00000001),FALSE)))),AND(ISNUMBER(M114),M114=0)),"",IF(OR(D114="",D114="Pendiente"),"¿Podéis aclarar si incluye "&amp;C36&amp;" ("&amp;E36&amp;" "&amp;D36&amp;")"&amp;" y en qué partida?",IF(F114&lt;&gt;"Sí","¿Podéis igualar el alcance, cantidad y calidad de "&amp;C36&amp;" ("&amp;E36&amp;" "&amp;D36&amp;")"&amp;" e indicar qué cambia y su importe adicional sin IVA?",IF(NOT(AND(LEN(TRIM(G114&amp;""))&gt;0,TRIM(G114&amp;"")&lt;&gt;"Pendiente",TRIM(G114&amp;"")&lt;&gt;"Por confirmar",TRIM(G114&amp;"")&lt;&gt;"No consta",TRIM(G114&amp;"")&lt;&gt;"Desconocido",TRIM(G114&amp;"")&lt;&gt;"Sin confirmar",TRIM(G114&amp;"")&lt;&gt;"Por decidir",TRIM(G114&amp;"")&lt;&gt;"Por comprobar")),"¿Dónde queda recogido "&amp;C36&amp;" ("&amp;E36&amp;" "&amp;D36&amp;")"&amp;" y quién cubre su alcance?",IF(AND(D114&lt;&gt;"Incluido",NOT(ISNUMBER(E114))),"¿Qué importe adicional sin IVA cubre "&amp;C36&amp;" ("&amp;E36&amp;" "&amp;D36&amp;")"&amp;" y quién lo asume?",IF(D114="Incluido","¿El importe de "&amp;C36&amp;" ("&amp;E36&amp;" "&amp;D36&amp;")"&amp;" ya está en la base o va aparte?","")))))),"Aclaramos los datos con error antes de copiar preguntas.")</f>
      </c>
      <c r="M114" s="33">
        <f>IFERROR(IF(NOT($D$9="Sí"),"",IF(OR($F$36="No",AND($F$36="",$M$36=0)),"",IF(NOT($F$36="Sí"),1,IF($M$36&gt;0,2,IF(OR(NOT(OR(D114="",D114="Incluido",D114="Excluido",D114="Importe",D114="Pendiente")),NOT(OR(F114="",F114="Sí",F114="No",F114="Por confirmar")),NOT(IF(LEN(TRIM(E114&amp;""))=0,TRUE,IF(ISNUMBER(E114),AND(E114&gt;=0,ABS(E114-ROUND(E114,2))&lt;0.00000001),FALSE)))),2,IF(OR(D114="",D114="Pendiente"),1,IF(F114&lt;&gt;"Sí",IF(F114="No",2,1),IF(NOT(AND(LEN(TRIM(G114&amp;""))&gt;0,TRIM(G114&amp;"")&lt;&gt;"Pendiente",TRIM(G114&amp;"")&lt;&gt;"Por confirmar",TRIM(G114&amp;"")&lt;&gt;"No consta",TRIM(G114&amp;"")&lt;&gt;"Desconocido",TRIM(G114&amp;"")&lt;&gt;"Sin confirmar",TRIM(G114&amp;"")&lt;&gt;"Por decidir",TRIM(G114&amp;"")&lt;&gt;"Por comprobar")),2,IF(D114="Incluido",IF(OR(LEN(TRIM(E114&amp;""))=0,IF(ISNUMBER(E114),E114=0,FALSE)),0,2),IF(IF(ISNUMBER(E114),AND(E114&gt;=0,ABS(E114-ROUND(E114,2))&lt;0.00000001),FALSE),0,1)))))))))),2)</f>
      </c>
      <c r="N114" s="33" t="n">
        <f>IF(ISNUMBER(M114),IF(M114=0,1,0),0)</f>
        <v>0</v>
      </c>
    </row>
    <row r="115" ht="22" customHeight="1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</row>
    <row r="116" ht="22" customHeight="1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</row>
    <row r="117" ht="22" customHeight="1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</row>
    <row r="118" ht="25" customHeight="1">
      <c r="B118" s="42" t="str">
        <f>"Oferta 4"&amp;IF(LEN(TRIM(C10&amp;""))&gt;0," · "&amp;C10," · sin activar")</f>
        <v>Oferta 4 · sin activar</v>
      </c>
      <c r="C118" s="42"/>
      <c r="D118" s="42"/>
      <c r="E118" s="42"/>
      <c r="F118" s="42"/>
      <c r="G118" s="42"/>
      <c r="H118" s="42"/>
      <c r="I118" s="42"/>
      <c r="J118" s="42"/>
      <c r="K118" s="42"/>
      <c r="L118" s="42"/>
    </row>
    <row r="119" ht="24" customHeight="1">
      <c r="B119" s="32" t="str">
        <v>Incluido: ya está en la base, sin volver a añadirlo. Importe: va fuera de esa base. Excluido: necesitamos cobertura documentada, su coste y quién la asume. Solo confirmamos el alcance cuando queda igualado.</v>
      </c>
      <c r="C119" s="32"/>
      <c r="D119" s="32"/>
      <c r="E119" s="32"/>
      <c r="F119" s="32"/>
      <c r="G119" s="32"/>
      <c r="H119" s="32"/>
      <c r="I119" s="32"/>
      <c r="J119" s="32"/>
      <c r="K119" s="32"/>
      <c r="L119" s="32"/>
    </row>
    <row r="120" ht="45" customHeight="1">
      <c r="B120" s="34" t="str">
        <v>ID</v>
      </c>
      <c r="C120" s="34" t="str">
        <v>Concepto común</v>
      </c>
      <c r="D120" s="34" t="str">
        <v>Estado</v>
      </c>
      <c r="E120" s="34" t="str">
        <v>Adicional sin IVA</v>
      </c>
      <c r="F120" s="34" t="str">
        <v>¿Alcance igualado?</v>
      </c>
      <c r="G120" s="34" t="str">
        <v>Documento, partida y quién cubre</v>
      </c>
      <c r="H120" s="34" t="str">
        <v>Adicional computable</v>
      </c>
      <c r="I120" s="34" t="str">
        <v>Semáforo</v>
      </c>
      <c r="J120" s="34" t="str">
        <v>Qué comprobamos</v>
      </c>
      <c r="K120" s="34" t="str"/>
      <c r="L120" s="34" t="str">
        <v>Pregunta para la subcontrata</v>
      </c>
    </row>
    <row r="121" ht="70" customHeight="1">
      <c r="B121" s="35" t="n">
        <f>B17</f>
        <v>1</v>
      </c>
      <c r="C121" s="40">
        <f>IF(OR($F$17="No",AND($F$17="",$M$17=0)),"",C17)</f>
      </c>
      <c r="D121" s="37"/>
      <c r="E121" s="38"/>
      <c r="F121" s="37"/>
      <c r="G121" s="36"/>
      <c r="H121" s="39">
        <f>IFERROR(IF(AND(ISNUMBER(M121),M121=0),IF(D121="Incluido",0,E121),""),"")</f>
      </c>
      <c r="I121" s="40">
        <f>IF(NOT(ISNUMBER(M121)),"",IF(M121=2,"ROJO",IF(M121=1,"ÁMBAR","VERDE")))</f>
      </c>
      <c r="J121" s="40">
        <f>IFERROR(IF(NOT(ISNUMBER(M121)),"",IF(NOT($F$17="Sí"),"Decidimos si este concepto entra en el alcance común.",IF($M$17&gt;0,"Completamos el concepto común antes de consultar a la subcontrata.",IF(OR(NOT(OR(D121="",D121="Incluido",D121="Excluido",D121="Importe",D121="Pendiente")),NOT(OR(F121="",F121="Sí",F121="No",F121="Por confirmar")),NOT(IF(LEN(TRIM(E121&amp;""))=0,TRUE,IF(ISNUMBER(E121),AND(E121&gt;=0,ABS(E121-ROUND(E121,2))&lt;0.00000001),FALSE)))),"Revisamos opciones e importes numéricos, no negativos y con dos decimales.",IF(OR(D121="",D121="Pendiente"),"Falta aclarar cómo se cubre este concepto.",IF(F121&lt;&gt;"Sí","Confirmamos el mismo alcance, cantidad y calidad, incluida la cobertura adicional.",IF(NOT(AND(LEN(TRIM(G121&amp;""))&gt;0,TRIM(G121&amp;"")&lt;&gt;"Pendiente",TRIM(G121&amp;"")&lt;&gt;"Por confirmar",TRIM(G121&amp;"")&lt;&gt;"No consta",TRIM(G121&amp;"")&lt;&gt;"Desconocido",TRIM(G121&amp;"")&lt;&gt;"Sin confirmar",TRIM(G121&amp;"")&lt;&gt;"Por decidir",TRIM(G121&amp;"")&lt;&gt;"Por comprobar")),"Localizamos la inclusión o el coste de cobertura y quién lo asume.",IF(D121="Incluido",IF(M121=0,"Ya está en la base: adicional cero, sin duplicarlo.","Incluido y adicional positivo se contradicen."),IF(M121=0,"Adicional documentado fuera de la base; lo añadimos una vez.","Falta coste de cobertura explícito; vacío no significa cero."))))))))),"Hay una entrada con error. Corregimos el dato antes de cerrar la comprobación.")</f>
      </c>
      <c r="K121" s="40"/>
      <c r="L121" s="40">
        <f>IFERROR(IF(OR(NOT($D$10="Sí"),NOT($F$17="Sí"),$M$17&gt;0,OR(NOT(OR(D121="",D121="Incluido",D121="Excluido",D121="Importe",D121="Pendiente")),NOT(OR(F121="",F121="Sí",F121="No",F121="Por confirmar")),NOT(IF(LEN(TRIM(E121&amp;""))=0,TRUE,IF(ISNUMBER(E121),AND(E121&gt;=0,ABS(E121-ROUND(E121,2))&lt;0.00000001),FALSE)))),AND(ISNUMBER(M121),M121=0)),"",IF(OR(D121="",D121="Pendiente"),"¿Podéis aclarar si incluye "&amp;C17&amp;" ("&amp;E17&amp;" "&amp;D17&amp;")"&amp;" y en qué partida?",IF(F121&lt;&gt;"Sí","¿Podéis igualar el alcance, cantidad y calidad de "&amp;C17&amp;" ("&amp;E17&amp;" "&amp;D17&amp;")"&amp;" e indicar qué cambia y su importe adicional sin IVA?",IF(NOT(AND(LEN(TRIM(G121&amp;""))&gt;0,TRIM(G121&amp;"")&lt;&gt;"Pendiente",TRIM(G121&amp;"")&lt;&gt;"Por confirmar",TRIM(G121&amp;"")&lt;&gt;"No consta",TRIM(G121&amp;"")&lt;&gt;"Desconocido",TRIM(G121&amp;"")&lt;&gt;"Sin confirmar",TRIM(G121&amp;"")&lt;&gt;"Por decidir",TRIM(G121&amp;"")&lt;&gt;"Por comprobar")),"¿Dónde queda recogido "&amp;C17&amp;" ("&amp;E17&amp;" "&amp;D17&amp;")"&amp;" y quién cubre su alcance?",IF(AND(D121&lt;&gt;"Incluido",NOT(ISNUMBER(E121))),"¿Qué importe adicional sin IVA cubre "&amp;C17&amp;" ("&amp;E17&amp;" "&amp;D17&amp;")"&amp;" y quién lo asume?",IF(D121="Incluido","¿El importe de "&amp;C17&amp;" ("&amp;E17&amp;" "&amp;D17&amp;")"&amp;" ya está en la base o va aparte?","")))))),"Aclaramos los datos con error antes de copiar preguntas.")</f>
      </c>
      <c r="M121" s="33">
        <f>IFERROR(IF(NOT($D$10="Sí"),"",IF(OR($F$17="No",AND($F$17="",$M$17=0)),"",IF(NOT($F$17="Sí"),1,IF($M$17&gt;0,2,IF(OR(NOT(OR(D121="",D121="Incluido",D121="Excluido",D121="Importe",D121="Pendiente")),NOT(OR(F121="",F121="Sí",F121="No",F121="Por confirmar")),NOT(IF(LEN(TRIM(E121&amp;""))=0,TRUE,IF(ISNUMBER(E121),AND(E121&gt;=0,ABS(E121-ROUND(E121,2))&lt;0.00000001),FALSE)))),2,IF(OR(D121="",D121="Pendiente"),1,IF(F121&lt;&gt;"Sí",IF(F121="No",2,1),IF(NOT(AND(LEN(TRIM(G121&amp;""))&gt;0,TRIM(G121&amp;"")&lt;&gt;"Pendiente",TRIM(G121&amp;"")&lt;&gt;"Por confirmar",TRIM(G121&amp;"")&lt;&gt;"No consta",TRIM(G121&amp;"")&lt;&gt;"Desconocido",TRIM(G121&amp;"")&lt;&gt;"Sin confirmar",TRIM(G121&amp;"")&lt;&gt;"Por decidir",TRIM(G121&amp;"")&lt;&gt;"Por comprobar")),2,IF(D121="Incluido",IF(OR(LEN(TRIM(E121&amp;""))=0,IF(ISNUMBER(E121),E121=0,FALSE)),0,2),IF(IF(ISNUMBER(E121),AND(E121&gt;=0,ABS(E121-ROUND(E121,2))&lt;0.00000001),FALSE),0,1)))))))))),2)</f>
      </c>
      <c r="N121" s="33" t="n">
        <f>IF(ISNUMBER(M121),IF(M121=0,1,0),0)</f>
        <v>0</v>
      </c>
    </row>
    <row r="122" ht="70" customHeight="1">
      <c r="B122" s="35" t="n">
        <f>B18</f>
        <v>2</v>
      </c>
      <c r="C122" s="40">
        <f>IF(OR($F$18="No",AND($F$18="",$M$18=0)),"",C18)</f>
      </c>
      <c r="D122" s="37"/>
      <c r="E122" s="38"/>
      <c r="F122" s="37"/>
      <c r="G122" s="36"/>
      <c r="H122" s="39">
        <f>IFERROR(IF(AND(ISNUMBER(M122),M122=0),IF(D122="Incluido",0,E122),""),"")</f>
      </c>
      <c r="I122" s="40">
        <f>IF(NOT(ISNUMBER(M122)),"",IF(M122=2,"ROJO",IF(M122=1,"ÁMBAR","VERDE")))</f>
      </c>
      <c r="J122" s="40">
        <f>IFERROR(IF(NOT(ISNUMBER(M122)),"",IF(NOT($F$18="Sí"),"Decidimos si este concepto entra en el alcance común.",IF($M$18&gt;0,"Completamos el concepto común antes de consultar a la subcontrata.",IF(OR(NOT(OR(D122="",D122="Incluido",D122="Excluido",D122="Importe",D122="Pendiente")),NOT(OR(F122="",F122="Sí",F122="No",F122="Por confirmar")),NOT(IF(LEN(TRIM(E122&amp;""))=0,TRUE,IF(ISNUMBER(E122),AND(E122&gt;=0,ABS(E122-ROUND(E122,2))&lt;0.00000001),FALSE)))),"Revisamos opciones e importes numéricos, no negativos y con dos decimales.",IF(OR(D122="",D122="Pendiente"),"Falta aclarar cómo se cubre este concepto.",IF(F122&lt;&gt;"Sí","Confirmamos el mismo alcance, cantidad y calidad, incluida la cobertura adicional.",IF(NOT(AND(LEN(TRIM(G122&amp;""))&gt;0,TRIM(G122&amp;"")&lt;&gt;"Pendiente",TRIM(G122&amp;"")&lt;&gt;"Por confirmar",TRIM(G122&amp;"")&lt;&gt;"No consta",TRIM(G122&amp;"")&lt;&gt;"Desconocido",TRIM(G122&amp;"")&lt;&gt;"Sin confirmar",TRIM(G122&amp;"")&lt;&gt;"Por decidir",TRIM(G122&amp;"")&lt;&gt;"Por comprobar")),"Localizamos la inclusión o el coste de cobertura y quién lo asume.",IF(D122="Incluido",IF(M122=0,"Ya está en la base: adicional cero, sin duplicarlo.","Incluido y adicional positivo se contradicen."),IF(M122=0,"Adicional documentado fuera de la base; lo añadimos una vez.","Falta coste de cobertura explícito; vacío no significa cero."))))))))),"Hay una entrada con error. Corregimos el dato antes de cerrar la comprobación.")</f>
      </c>
      <c r="K122" s="40"/>
      <c r="L122" s="40">
        <f>IFERROR(IF(OR(NOT($D$10="Sí"),NOT($F$18="Sí"),$M$18&gt;0,OR(NOT(OR(D122="",D122="Incluido",D122="Excluido",D122="Importe",D122="Pendiente")),NOT(OR(F122="",F122="Sí",F122="No",F122="Por confirmar")),NOT(IF(LEN(TRIM(E122&amp;""))=0,TRUE,IF(ISNUMBER(E122),AND(E122&gt;=0,ABS(E122-ROUND(E122,2))&lt;0.00000001),FALSE)))),AND(ISNUMBER(M122),M122=0)),"",IF(OR(D122="",D122="Pendiente"),"¿Podéis aclarar si incluye "&amp;C18&amp;" ("&amp;E18&amp;" "&amp;D18&amp;")"&amp;" y en qué partida?",IF(F122&lt;&gt;"Sí","¿Podéis igualar el alcance, cantidad y calidad de "&amp;C18&amp;" ("&amp;E18&amp;" "&amp;D18&amp;")"&amp;" e indicar qué cambia y su importe adicional sin IVA?",IF(NOT(AND(LEN(TRIM(G122&amp;""))&gt;0,TRIM(G122&amp;"")&lt;&gt;"Pendiente",TRIM(G122&amp;"")&lt;&gt;"Por confirmar",TRIM(G122&amp;"")&lt;&gt;"No consta",TRIM(G122&amp;"")&lt;&gt;"Desconocido",TRIM(G122&amp;"")&lt;&gt;"Sin confirmar",TRIM(G122&amp;"")&lt;&gt;"Por decidir",TRIM(G122&amp;"")&lt;&gt;"Por comprobar")),"¿Dónde queda recogido "&amp;C18&amp;" ("&amp;E18&amp;" "&amp;D18&amp;")"&amp;" y quién cubre su alcance?",IF(AND(D122&lt;&gt;"Incluido",NOT(ISNUMBER(E122))),"¿Qué importe adicional sin IVA cubre "&amp;C18&amp;" ("&amp;E18&amp;" "&amp;D18&amp;")"&amp;" y quién lo asume?",IF(D122="Incluido","¿El importe de "&amp;C18&amp;" ("&amp;E18&amp;" "&amp;D18&amp;")"&amp;" ya está en la base o va aparte?","")))))),"Aclaramos los datos con error antes de copiar preguntas.")</f>
      </c>
      <c r="M122" s="33">
        <f>IFERROR(IF(NOT($D$10="Sí"),"",IF(OR($F$18="No",AND($F$18="",$M$18=0)),"",IF(NOT($F$18="Sí"),1,IF($M$18&gt;0,2,IF(OR(NOT(OR(D122="",D122="Incluido",D122="Excluido",D122="Importe",D122="Pendiente")),NOT(OR(F122="",F122="Sí",F122="No",F122="Por confirmar")),NOT(IF(LEN(TRIM(E122&amp;""))=0,TRUE,IF(ISNUMBER(E122),AND(E122&gt;=0,ABS(E122-ROUND(E122,2))&lt;0.00000001),FALSE)))),2,IF(OR(D122="",D122="Pendiente"),1,IF(F122&lt;&gt;"Sí",IF(F122="No",2,1),IF(NOT(AND(LEN(TRIM(G122&amp;""))&gt;0,TRIM(G122&amp;"")&lt;&gt;"Pendiente",TRIM(G122&amp;"")&lt;&gt;"Por confirmar",TRIM(G122&amp;"")&lt;&gt;"No consta",TRIM(G122&amp;"")&lt;&gt;"Desconocido",TRIM(G122&amp;"")&lt;&gt;"Sin confirmar",TRIM(G122&amp;"")&lt;&gt;"Por decidir",TRIM(G122&amp;"")&lt;&gt;"Por comprobar")),2,IF(D122="Incluido",IF(OR(LEN(TRIM(E122&amp;""))=0,IF(ISNUMBER(E122),E122=0,FALSE)),0,2),IF(IF(ISNUMBER(E122),AND(E122&gt;=0,ABS(E122-ROUND(E122,2))&lt;0.00000001),FALSE),0,1)))))))))),2)</f>
      </c>
      <c r="N122" s="33" t="n">
        <f>IF(ISNUMBER(M122),IF(M122=0,1,0),0)</f>
        <v>0</v>
      </c>
    </row>
    <row r="123" ht="70" customHeight="1">
      <c r="B123" s="35" t="n">
        <f>B19</f>
        <v>3</v>
      </c>
      <c r="C123" s="40">
        <f>IF(OR($F$19="No",AND($F$19="",$M$19=0)),"",C19)</f>
      </c>
      <c r="D123" s="37"/>
      <c r="E123" s="38"/>
      <c r="F123" s="37"/>
      <c r="G123" s="36"/>
      <c r="H123" s="39">
        <f>IFERROR(IF(AND(ISNUMBER(M123),M123=0),IF(D123="Incluido",0,E123),""),"")</f>
      </c>
      <c r="I123" s="40">
        <f>IF(NOT(ISNUMBER(M123)),"",IF(M123=2,"ROJO",IF(M123=1,"ÁMBAR","VERDE")))</f>
      </c>
      <c r="J123" s="40">
        <f>IFERROR(IF(NOT(ISNUMBER(M123)),"",IF(NOT($F$19="Sí"),"Decidimos si este concepto entra en el alcance común.",IF($M$19&gt;0,"Completamos el concepto común antes de consultar a la subcontrata.",IF(OR(NOT(OR(D123="",D123="Incluido",D123="Excluido",D123="Importe",D123="Pendiente")),NOT(OR(F123="",F123="Sí",F123="No",F123="Por confirmar")),NOT(IF(LEN(TRIM(E123&amp;""))=0,TRUE,IF(ISNUMBER(E123),AND(E123&gt;=0,ABS(E123-ROUND(E123,2))&lt;0.00000001),FALSE)))),"Revisamos opciones e importes numéricos, no negativos y con dos decimales.",IF(OR(D123="",D123="Pendiente"),"Falta aclarar cómo se cubre este concepto.",IF(F123&lt;&gt;"Sí","Confirmamos el mismo alcance, cantidad y calidad, incluida la cobertura adicional.",IF(NOT(AND(LEN(TRIM(G123&amp;""))&gt;0,TRIM(G123&amp;"")&lt;&gt;"Pendiente",TRIM(G123&amp;"")&lt;&gt;"Por confirmar",TRIM(G123&amp;"")&lt;&gt;"No consta",TRIM(G123&amp;"")&lt;&gt;"Desconocido",TRIM(G123&amp;"")&lt;&gt;"Sin confirmar",TRIM(G123&amp;"")&lt;&gt;"Por decidir",TRIM(G123&amp;"")&lt;&gt;"Por comprobar")),"Localizamos la inclusión o el coste de cobertura y quién lo asume.",IF(D123="Incluido",IF(M123=0,"Ya está en la base: adicional cero, sin duplicarlo.","Incluido y adicional positivo se contradicen."),IF(M123=0,"Adicional documentado fuera de la base; lo añadimos una vez.","Falta coste de cobertura explícito; vacío no significa cero."))))))))),"Hay una entrada con error. Corregimos el dato antes de cerrar la comprobación.")</f>
      </c>
      <c r="K123" s="40"/>
      <c r="L123" s="40">
        <f>IFERROR(IF(OR(NOT($D$10="Sí"),NOT($F$19="Sí"),$M$19&gt;0,OR(NOT(OR(D123="",D123="Incluido",D123="Excluido",D123="Importe",D123="Pendiente")),NOT(OR(F123="",F123="Sí",F123="No",F123="Por confirmar")),NOT(IF(LEN(TRIM(E123&amp;""))=0,TRUE,IF(ISNUMBER(E123),AND(E123&gt;=0,ABS(E123-ROUND(E123,2))&lt;0.00000001),FALSE)))),AND(ISNUMBER(M123),M123=0)),"",IF(OR(D123="",D123="Pendiente"),"¿Podéis aclarar si incluye "&amp;C19&amp;" ("&amp;E19&amp;" "&amp;D19&amp;")"&amp;" y en qué partida?",IF(F123&lt;&gt;"Sí","¿Podéis igualar el alcance, cantidad y calidad de "&amp;C19&amp;" ("&amp;E19&amp;" "&amp;D19&amp;")"&amp;" e indicar qué cambia y su importe adicional sin IVA?",IF(NOT(AND(LEN(TRIM(G123&amp;""))&gt;0,TRIM(G123&amp;"")&lt;&gt;"Pendiente",TRIM(G123&amp;"")&lt;&gt;"Por confirmar",TRIM(G123&amp;"")&lt;&gt;"No consta",TRIM(G123&amp;"")&lt;&gt;"Desconocido",TRIM(G123&amp;"")&lt;&gt;"Sin confirmar",TRIM(G123&amp;"")&lt;&gt;"Por decidir",TRIM(G123&amp;"")&lt;&gt;"Por comprobar")),"¿Dónde queda recogido "&amp;C19&amp;" ("&amp;E19&amp;" "&amp;D19&amp;")"&amp;" y quién cubre su alcance?",IF(AND(D123&lt;&gt;"Incluido",NOT(ISNUMBER(E123))),"¿Qué importe adicional sin IVA cubre "&amp;C19&amp;" ("&amp;E19&amp;" "&amp;D19&amp;")"&amp;" y quién lo asume?",IF(D123="Incluido","¿El importe de "&amp;C19&amp;" ("&amp;E19&amp;" "&amp;D19&amp;")"&amp;" ya está en la base o va aparte?","")))))),"Aclaramos los datos con error antes de copiar preguntas.")</f>
      </c>
      <c r="M123" s="33">
        <f>IFERROR(IF(NOT($D$10="Sí"),"",IF(OR($F$19="No",AND($F$19="",$M$19=0)),"",IF(NOT($F$19="Sí"),1,IF($M$19&gt;0,2,IF(OR(NOT(OR(D123="",D123="Incluido",D123="Excluido",D123="Importe",D123="Pendiente")),NOT(OR(F123="",F123="Sí",F123="No",F123="Por confirmar")),NOT(IF(LEN(TRIM(E123&amp;""))=0,TRUE,IF(ISNUMBER(E123),AND(E123&gt;=0,ABS(E123-ROUND(E123,2))&lt;0.00000001),FALSE)))),2,IF(OR(D123="",D123="Pendiente"),1,IF(F123&lt;&gt;"Sí",IF(F123="No",2,1),IF(NOT(AND(LEN(TRIM(G123&amp;""))&gt;0,TRIM(G123&amp;"")&lt;&gt;"Pendiente",TRIM(G123&amp;"")&lt;&gt;"Por confirmar",TRIM(G123&amp;"")&lt;&gt;"No consta",TRIM(G123&amp;"")&lt;&gt;"Desconocido",TRIM(G123&amp;"")&lt;&gt;"Sin confirmar",TRIM(G123&amp;"")&lt;&gt;"Por decidir",TRIM(G123&amp;"")&lt;&gt;"Por comprobar")),2,IF(D123="Incluido",IF(OR(LEN(TRIM(E123&amp;""))=0,IF(ISNUMBER(E123),E123=0,FALSE)),0,2),IF(IF(ISNUMBER(E123),AND(E123&gt;=0,ABS(E123-ROUND(E123,2))&lt;0.00000001),FALSE),0,1)))))))))),2)</f>
      </c>
      <c r="N123" s="33" t="n">
        <f>IF(ISNUMBER(M123),IF(M123=0,1,0),0)</f>
        <v>0</v>
      </c>
    </row>
    <row r="124" ht="70" customHeight="1">
      <c r="B124" s="35" t="n">
        <f>B20</f>
        <v>4</v>
      </c>
      <c r="C124" s="40">
        <f>IF(OR($F$20="No",AND($F$20="",$M$20=0)),"",C20)</f>
      </c>
      <c r="D124" s="37"/>
      <c r="E124" s="38"/>
      <c r="F124" s="37"/>
      <c r="G124" s="36"/>
      <c r="H124" s="39">
        <f>IFERROR(IF(AND(ISNUMBER(M124),M124=0),IF(D124="Incluido",0,E124),""),"")</f>
      </c>
      <c r="I124" s="40">
        <f>IF(NOT(ISNUMBER(M124)),"",IF(M124=2,"ROJO",IF(M124=1,"ÁMBAR","VERDE")))</f>
      </c>
      <c r="J124" s="40">
        <f>IFERROR(IF(NOT(ISNUMBER(M124)),"",IF(NOT($F$20="Sí"),"Decidimos si este concepto entra en el alcance común.",IF($M$20&gt;0,"Completamos el concepto común antes de consultar a la subcontrata.",IF(OR(NOT(OR(D124="",D124="Incluido",D124="Excluido",D124="Importe",D124="Pendiente")),NOT(OR(F124="",F124="Sí",F124="No",F124="Por confirmar")),NOT(IF(LEN(TRIM(E124&amp;""))=0,TRUE,IF(ISNUMBER(E124),AND(E124&gt;=0,ABS(E124-ROUND(E124,2))&lt;0.00000001),FALSE)))),"Revisamos opciones e importes numéricos, no negativos y con dos decimales.",IF(OR(D124="",D124="Pendiente"),"Falta aclarar cómo se cubre este concepto.",IF(F124&lt;&gt;"Sí","Confirmamos el mismo alcance, cantidad y calidad, incluida la cobertura adicional.",IF(NOT(AND(LEN(TRIM(G124&amp;""))&gt;0,TRIM(G124&amp;"")&lt;&gt;"Pendiente",TRIM(G124&amp;"")&lt;&gt;"Por confirmar",TRIM(G124&amp;"")&lt;&gt;"No consta",TRIM(G124&amp;"")&lt;&gt;"Desconocido",TRIM(G124&amp;"")&lt;&gt;"Sin confirmar",TRIM(G124&amp;"")&lt;&gt;"Por decidir",TRIM(G124&amp;"")&lt;&gt;"Por comprobar")),"Localizamos la inclusión o el coste de cobertura y quién lo asume.",IF(D124="Incluido",IF(M124=0,"Ya está en la base: adicional cero, sin duplicarlo.","Incluido y adicional positivo se contradicen."),IF(M124=0,"Adicional documentado fuera de la base; lo añadimos una vez.","Falta coste de cobertura explícito; vacío no significa cero."))))))))),"Hay una entrada con error. Corregimos el dato antes de cerrar la comprobación.")</f>
      </c>
      <c r="K124" s="40"/>
      <c r="L124" s="40">
        <f>IFERROR(IF(OR(NOT($D$10="Sí"),NOT($F$20="Sí"),$M$20&gt;0,OR(NOT(OR(D124="",D124="Incluido",D124="Excluido",D124="Importe",D124="Pendiente")),NOT(OR(F124="",F124="Sí",F124="No",F124="Por confirmar")),NOT(IF(LEN(TRIM(E124&amp;""))=0,TRUE,IF(ISNUMBER(E124),AND(E124&gt;=0,ABS(E124-ROUND(E124,2))&lt;0.00000001),FALSE)))),AND(ISNUMBER(M124),M124=0)),"",IF(OR(D124="",D124="Pendiente"),"¿Podéis aclarar si incluye "&amp;C20&amp;" ("&amp;E20&amp;" "&amp;D20&amp;")"&amp;" y en qué partida?",IF(F124&lt;&gt;"Sí","¿Podéis igualar el alcance, cantidad y calidad de "&amp;C20&amp;" ("&amp;E20&amp;" "&amp;D20&amp;")"&amp;" e indicar qué cambia y su importe adicional sin IVA?",IF(NOT(AND(LEN(TRIM(G124&amp;""))&gt;0,TRIM(G124&amp;"")&lt;&gt;"Pendiente",TRIM(G124&amp;"")&lt;&gt;"Por confirmar",TRIM(G124&amp;"")&lt;&gt;"No consta",TRIM(G124&amp;"")&lt;&gt;"Desconocido",TRIM(G124&amp;"")&lt;&gt;"Sin confirmar",TRIM(G124&amp;"")&lt;&gt;"Por decidir",TRIM(G124&amp;"")&lt;&gt;"Por comprobar")),"¿Dónde queda recogido "&amp;C20&amp;" ("&amp;E20&amp;" "&amp;D20&amp;")"&amp;" y quién cubre su alcance?",IF(AND(D124&lt;&gt;"Incluido",NOT(ISNUMBER(E124))),"¿Qué importe adicional sin IVA cubre "&amp;C20&amp;" ("&amp;E20&amp;" "&amp;D20&amp;")"&amp;" y quién lo asume?",IF(D124="Incluido","¿El importe de "&amp;C20&amp;" ("&amp;E20&amp;" "&amp;D20&amp;")"&amp;" ya está en la base o va aparte?","")))))),"Aclaramos los datos con error antes de copiar preguntas.")</f>
      </c>
      <c r="M124" s="33">
        <f>IFERROR(IF(NOT($D$10="Sí"),"",IF(OR($F$20="No",AND($F$20="",$M$20=0)),"",IF(NOT($F$20="Sí"),1,IF($M$20&gt;0,2,IF(OR(NOT(OR(D124="",D124="Incluido",D124="Excluido",D124="Importe",D124="Pendiente")),NOT(OR(F124="",F124="Sí",F124="No",F124="Por confirmar")),NOT(IF(LEN(TRIM(E124&amp;""))=0,TRUE,IF(ISNUMBER(E124),AND(E124&gt;=0,ABS(E124-ROUND(E124,2))&lt;0.00000001),FALSE)))),2,IF(OR(D124="",D124="Pendiente"),1,IF(F124&lt;&gt;"Sí",IF(F124="No",2,1),IF(NOT(AND(LEN(TRIM(G124&amp;""))&gt;0,TRIM(G124&amp;"")&lt;&gt;"Pendiente",TRIM(G124&amp;"")&lt;&gt;"Por confirmar",TRIM(G124&amp;"")&lt;&gt;"No consta",TRIM(G124&amp;"")&lt;&gt;"Desconocido",TRIM(G124&amp;"")&lt;&gt;"Sin confirmar",TRIM(G124&amp;"")&lt;&gt;"Por decidir",TRIM(G124&amp;"")&lt;&gt;"Por comprobar")),2,IF(D124="Incluido",IF(OR(LEN(TRIM(E124&amp;""))=0,IF(ISNUMBER(E124),E124=0,FALSE)),0,2),IF(IF(ISNUMBER(E124),AND(E124&gt;=0,ABS(E124-ROUND(E124,2))&lt;0.00000001),FALSE),0,1)))))))))),2)</f>
      </c>
      <c r="N124" s="33" t="n">
        <f>IF(ISNUMBER(M124),IF(M124=0,1,0),0)</f>
        <v>0</v>
      </c>
    </row>
    <row r="125" ht="70" customHeight="1">
      <c r="B125" s="35" t="n">
        <f>B21</f>
        <v>5</v>
      </c>
      <c r="C125" s="40">
        <f>IF(OR($F$21="No",AND($F$21="",$M$21=0)),"",C21)</f>
      </c>
      <c r="D125" s="37"/>
      <c r="E125" s="38"/>
      <c r="F125" s="37"/>
      <c r="G125" s="36"/>
      <c r="H125" s="39">
        <f>IFERROR(IF(AND(ISNUMBER(M125),M125=0),IF(D125="Incluido",0,E125),""),"")</f>
      </c>
      <c r="I125" s="40">
        <f>IF(NOT(ISNUMBER(M125)),"",IF(M125=2,"ROJO",IF(M125=1,"ÁMBAR","VERDE")))</f>
      </c>
      <c r="J125" s="40">
        <f>IFERROR(IF(NOT(ISNUMBER(M125)),"",IF(NOT($F$21="Sí"),"Decidimos si este concepto entra en el alcance común.",IF($M$21&gt;0,"Completamos el concepto común antes de consultar a la subcontrata.",IF(OR(NOT(OR(D125="",D125="Incluido",D125="Excluido",D125="Importe",D125="Pendiente")),NOT(OR(F125="",F125="Sí",F125="No",F125="Por confirmar")),NOT(IF(LEN(TRIM(E125&amp;""))=0,TRUE,IF(ISNUMBER(E125),AND(E125&gt;=0,ABS(E125-ROUND(E125,2))&lt;0.00000001),FALSE)))),"Revisamos opciones e importes numéricos, no negativos y con dos decimales.",IF(OR(D125="",D125="Pendiente"),"Falta aclarar cómo se cubre este concepto.",IF(F125&lt;&gt;"Sí","Confirmamos el mismo alcance, cantidad y calidad, incluida la cobertura adicional.",IF(NOT(AND(LEN(TRIM(G125&amp;""))&gt;0,TRIM(G125&amp;"")&lt;&gt;"Pendiente",TRIM(G125&amp;"")&lt;&gt;"Por confirmar",TRIM(G125&amp;"")&lt;&gt;"No consta",TRIM(G125&amp;"")&lt;&gt;"Desconocido",TRIM(G125&amp;"")&lt;&gt;"Sin confirmar",TRIM(G125&amp;"")&lt;&gt;"Por decidir",TRIM(G125&amp;"")&lt;&gt;"Por comprobar")),"Localizamos la inclusión o el coste de cobertura y quién lo asume.",IF(D125="Incluido",IF(M125=0,"Ya está en la base: adicional cero, sin duplicarlo.","Incluido y adicional positivo se contradicen."),IF(M125=0,"Adicional documentado fuera de la base; lo añadimos una vez.","Falta coste de cobertura explícito; vacío no significa cero."))))))))),"Hay una entrada con error. Corregimos el dato antes de cerrar la comprobación.")</f>
      </c>
      <c r="K125" s="40"/>
      <c r="L125" s="40">
        <f>IFERROR(IF(OR(NOT($D$10="Sí"),NOT($F$21="Sí"),$M$21&gt;0,OR(NOT(OR(D125="",D125="Incluido",D125="Excluido",D125="Importe",D125="Pendiente")),NOT(OR(F125="",F125="Sí",F125="No",F125="Por confirmar")),NOT(IF(LEN(TRIM(E125&amp;""))=0,TRUE,IF(ISNUMBER(E125),AND(E125&gt;=0,ABS(E125-ROUND(E125,2))&lt;0.00000001),FALSE)))),AND(ISNUMBER(M125),M125=0)),"",IF(OR(D125="",D125="Pendiente"),"¿Podéis aclarar si incluye "&amp;C21&amp;" ("&amp;E21&amp;" "&amp;D21&amp;")"&amp;" y en qué partida?",IF(F125&lt;&gt;"Sí","¿Podéis igualar el alcance, cantidad y calidad de "&amp;C21&amp;" ("&amp;E21&amp;" "&amp;D21&amp;")"&amp;" e indicar qué cambia y su importe adicional sin IVA?",IF(NOT(AND(LEN(TRIM(G125&amp;""))&gt;0,TRIM(G125&amp;"")&lt;&gt;"Pendiente",TRIM(G125&amp;"")&lt;&gt;"Por confirmar",TRIM(G125&amp;"")&lt;&gt;"No consta",TRIM(G125&amp;"")&lt;&gt;"Desconocido",TRIM(G125&amp;"")&lt;&gt;"Sin confirmar",TRIM(G125&amp;"")&lt;&gt;"Por decidir",TRIM(G125&amp;"")&lt;&gt;"Por comprobar")),"¿Dónde queda recogido "&amp;C21&amp;" ("&amp;E21&amp;" "&amp;D21&amp;")"&amp;" y quién cubre su alcance?",IF(AND(D125&lt;&gt;"Incluido",NOT(ISNUMBER(E125))),"¿Qué importe adicional sin IVA cubre "&amp;C21&amp;" ("&amp;E21&amp;" "&amp;D21&amp;")"&amp;" y quién lo asume?",IF(D125="Incluido","¿El importe de "&amp;C21&amp;" ("&amp;E21&amp;" "&amp;D21&amp;")"&amp;" ya está en la base o va aparte?","")))))),"Aclaramos los datos con error antes de copiar preguntas.")</f>
      </c>
      <c r="M125" s="33">
        <f>IFERROR(IF(NOT($D$10="Sí"),"",IF(OR($F$21="No",AND($F$21="",$M$21=0)),"",IF(NOT($F$21="Sí"),1,IF($M$21&gt;0,2,IF(OR(NOT(OR(D125="",D125="Incluido",D125="Excluido",D125="Importe",D125="Pendiente")),NOT(OR(F125="",F125="Sí",F125="No",F125="Por confirmar")),NOT(IF(LEN(TRIM(E125&amp;""))=0,TRUE,IF(ISNUMBER(E125),AND(E125&gt;=0,ABS(E125-ROUND(E125,2))&lt;0.00000001),FALSE)))),2,IF(OR(D125="",D125="Pendiente"),1,IF(F125&lt;&gt;"Sí",IF(F125="No",2,1),IF(NOT(AND(LEN(TRIM(G125&amp;""))&gt;0,TRIM(G125&amp;"")&lt;&gt;"Pendiente",TRIM(G125&amp;"")&lt;&gt;"Por confirmar",TRIM(G125&amp;"")&lt;&gt;"No consta",TRIM(G125&amp;"")&lt;&gt;"Desconocido",TRIM(G125&amp;"")&lt;&gt;"Sin confirmar",TRIM(G125&amp;"")&lt;&gt;"Por decidir",TRIM(G125&amp;"")&lt;&gt;"Por comprobar")),2,IF(D125="Incluido",IF(OR(LEN(TRIM(E125&amp;""))=0,IF(ISNUMBER(E125),E125=0,FALSE)),0,2),IF(IF(ISNUMBER(E125),AND(E125&gt;=0,ABS(E125-ROUND(E125,2))&lt;0.00000001),FALSE),0,1)))))))))),2)</f>
      </c>
      <c r="N125" s="33" t="n">
        <f>IF(ISNUMBER(M125),IF(M125=0,1,0),0)</f>
        <v>0</v>
      </c>
    </row>
    <row r="126" ht="70" customHeight="1">
      <c r="B126" s="35" t="n">
        <f>B22</f>
        <v>6</v>
      </c>
      <c r="C126" s="40">
        <f>IF(OR($F$22="No",AND($F$22="",$M$22=0)),"",C22)</f>
      </c>
      <c r="D126" s="37"/>
      <c r="E126" s="38"/>
      <c r="F126" s="37"/>
      <c r="G126" s="36"/>
      <c r="H126" s="39">
        <f>IFERROR(IF(AND(ISNUMBER(M126),M126=0),IF(D126="Incluido",0,E126),""),"")</f>
      </c>
      <c r="I126" s="40">
        <f>IF(NOT(ISNUMBER(M126)),"",IF(M126=2,"ROJO",IF(M126=1,"ÁMBAR","VERDE")))</f>
      </c>
      <c r="J126" s="40">
        <f>IFERROR(IF(NOT(ISNUMBER(M126)),"",IF(NOT($F$22="Sí"),"Decidimos si este concepto entra en el alcance común.",IF($M$22&gt;0,"Completamos el concepto común antes de consultar a la subcontrata.",IF(OR(NOT(OR(D126="",D126="Incluido",D126="Excluido",D126="Importe",D126="Pendiente")),NOT(OR(F126="",F126="Sí",F126="No",F126="Por confirmar")),NOT(IF(LEN(TRIM(E126&amp;""))=0,TRUE,IF(ISNUMBER(E126),AND(E126&gt;=0,ABS(E126-ROUND(E126,2))&lt;0.00000001),FALSE)))),"Revisamos opciones e importes numéricos, no negativos y con dos decimales.",IF(OR(D126="",D126="Pendiente"),"Falta aclarar cómo se cubre este concepto.",IF(F126&lt;&gt;"Sí","Confirmamos el mismo alcance, cantidad y calidad, incluida la cobertura adicional.",IF(NOT(AND(LEN(TRIM(G126&amp;""))&gt;0,TRIM(G126&amp;"")&lt;&gt;"Pendiente",TRIM(G126&amp;"")&lt;&gt;"Por confirmar",TRIM(G126&amp;"")&lt;&gt;"No consta",TRIM(G126&amp;"")&lt;&gt;"Desconocido",TRIM(G126&amp;"")&lt;&gt;"Sin confirmar",TRIM(G126&amp;"")&lt;&gt;"Por decidir",TRIM(G126&amp;"")&lt;&gt;"Por comprobar")),"Localizamos la inclusión o el coste de cobertura y quién lo asume.",IF(D126="Incluido",IF(M126=0,"Ya está en la base: adicional cero, sin duplicarlo.","Incluido y adicional positivo se contradicen."),IF(M126=0,"Adicional documentado fuera de la base; lo añadimos una vez.","Falta coste de cobertura explícito; vacío no significa cero."))))))))),"Hay una entrada con error. Corregimos el dato antes de cerrar la comprobación.")</f>
      </c>
      <c r="K126" s="40"/>
      <c r="L126" s="40">
        <f>IFERROR(IF(OR(NOT($D$10="Sí"),NOT($F$22="Sí"),$M$22&gt;0,OR(NOT(OR(D126="",D126="Incluido",D126="Excluido",D126="Importe",D126="Pendiente")),NOT(OR(F126="",F126="Sí",F126="No",F126="Por confirmar")),NOT(IF(LEN(TRIM(E126&amp;""))=0,TRUE,IF(ISNUMBER(E126),AND(E126&gt;=0,ABS(E126-ROUND(E126,2))&lt;0.00000001),FALSE)))),AND(ISNUMBER(M126),M126=0)),"",IF(OR(D126="",D126="Pendiente"),"¿Podéis aclarar si incluye "&amp;C22&amp;" ("&amp;E22&amp;" "&amp;D22&amp;")"&amp;" y en qué partida?",IF(F126&lt;&gt;"Sí","¿Podéis igualar el alcance, cantidad y calidad de "&amp;C22&amp;" ("&amp;E22&amp;" "&amp;D22&amp;")"&amp;" e indicar qué cambia y su importe adicional sin IVA?",IF(NOT(AND(LEN(TRIM(G126&amp;""))&gt;0,TRIM(G126&amp;"")&lt;&gt;"Pendiente",TRIM(G126&amp;"")&lt;&gt;"Por confirmar",TRIM(G126&amp;"")&lt;&gt;"No consta",TRIM(G126&amp;"")&lt;&gt;"Desconocido",TRIM(G126&amp;"")&lt;&gt;"Sin confirmar",TRIM(G126&amp;"")&lt;&gt;"Por decidir",TRIM(G126&amp;"")&lt;&gt;"Por comprobar")),"¿Dónde queda recogido "&amp;C22&amp;" ("&amp;E22&amp;" "&amp;D22&amp;")"&amp;" y quién cubre su alcance?",IF(AND(D126&lt;&gt;"Incluido",NOT(ISNUMBER(E126))),"¿Qué importe adicional sin IVA cubre "&amp;C22&amp;" ("&amp;E22&amp;" "&amp;D22&amp;")"&amp;" y quién lo asume?",IF(D126="Incluido","¿El importe de "&amp;C22&amp;" ("&amp;E22&amp;" "&amp;D22&amp;")"&amp;" ya está en la base o va aparte?","")))))),"Aclaramos los datos con error antes de copiar preguntas.")</f>
      </c>
      <c r="M126" s="33">
        <f>IFERROR(IF(NOT($D$10="Sí"),"",IF(OR($F$22="No",AND($F$22="",$M$22=0)),"",IF(NOT($F$22="Sí"),1,IF($M$22&gt;0,2,IF(OR(NOT(OR(D126="",D126="Incluido",D126="Excluido",D126="Importe",D126="Pendiente")),NOT(OR(F126="",F126="Sí",F126="No",F126="Por confirmar")),NOT(IF(LEN(TRIM(E126&amp;""))=0,TRUE,IF(ISNUMBER(E126),AND(E126&gt;=0,ABS(E126-ROUND(E126,2))&lt;0.00000001),FALSE)))),2,IF(OR(D126="",D126="Pendiente"),1,IF(F126&lt;&gt;"Sí",IF(F126="No",2,1),IF(NOT(AND(LEN(TRIM(G126&amp;""))&gt;0,TRIM(G126&amp;"")&lt;&gt;"Pendiente",TRIM(G126&amp;"")&lt;&gt;"Por confirmar",TRIM(G126&amp;"")&lt;&gt;"No consta",TRIM(G126&amp;"")&lt;&gt;"Desconocido",TRIM(G126&amp;"")&lt;&gt;"Sin confirmar",TRIM(G126&amp;"")&lt;&gt;"Por decidir",TRIM(G126&amp;"")&lt;&gt;"Por comprobar")),2,IF(D126="Incluido",IF(OR(LEN(TRIM(E126&amp;""))=0,IF(ISNUMBER(E126),E126=0,FALSE)),0,2),IF(IF(ISNUMBER(E126),AND(E126&gt;=0,ABS(E126-ROUND(E126,2))&lt;0.00000001),FALSE),0,1)))))))))),2)</f>
      </c>
      <c r="N126" s="33" t="n">
        <f>IF(ISNUMBER(M126),IF(M126=0,1,0),0)</f>
        <v>0</v>
      </c>
    </row>
    <row r="127" ht="70" customHeight="1">
      <c r="B127" s="35" t="n">
        <f>B23</f>
        <v>7</v>
      </c>
      <c r="C127" s="40">
        <f>IF(OR($F$23="No",AND($F$23="",$M$23=0)),"",C23)</f>
      </c>
      <c r="D127" s="37"/>
      <c r="E127" s="38"/>
      <c r="F127" s="37"/>
      <c r="G127" s="36"/>
      <c r="H127" s="39">
        <f>IFERROR(IF(AND(ISNUMBER(M127),M127=0),IF(D127="Incluido",0,E127),""),"")</f>
      </c>
      <c r="I127" s="40">
        <f>IF(NOT(ISNUMBER(M127)),"",IF(M127=2,"ROJO",IF(M127=1,"ÁMBAR","VERDE")))</f>
      </c>
      <c r="J127" s="40">
        <f>IFERROR(IF(NOT(ISNUMBER(M127)),"",IF(NOT($F$23="Sí"),"Decidimos si este concepto entra en el alcance común.",IF($M$23&gt;0,"Completamos el concepto común antes de consultar a la subcontrata.",IF(OR(NOT(OR(D127="",D127="Incluido",D127="Excluido",D127="Importe",D127="Pendiente")),NOT(OR(F127="",F127="Sí",F127="No",F127="Por confirmar")),NOT(IF(LEN(TRIM(E127&amp;""))=0,TRUE,IF(ISNUMBER(E127),AND(E127&gt;=0,ABS(E127-ROUND(E127,2))&lt;0.00000001),FALSE)))),"Revisamos opciones e importes numéricos, no negativos y con dos decimales.",IF(OR(D127="",D127="Pendiente"),"Falta aclarar cómo se cubre este concepto.",IF(F127&lt;&gt;"Sí","Confirmamos el mismo alcance, cantidad y calidad, incluida la cobertura adicional.",IF(NOT(AND(LEN(TRIM(G127&amp;""))&gt;0,TRIM(G127&amp;"")&lt;&gt;"Pendiente",TRIM(G127&amp;"")&lt;&gt;"Por confirmar",TRIM(G127&amp;"")&lt;&gt;"No consta",TRIM(G127&amp;"")&lt;&gt;"Desconocido",TRIM(G127&amp;"")&lt;&gt;"Sin confirmar",TRIM(G127&amp;"")&lt;&gt;"Por decidir",TRIM(G127&amp;"")&lt;&gt;"Por comprobar")),"Localizamos la inclusión o el coste de cobertura y quién lo asume.",IF(D127="Incluido",IF(M127=0,"Ya está en la base: adicional cero, sin duplicarlo.","Incluido y adicional positivo se contradicen."),IF(M127=0,"Adicional documentado fuera de la base; lo añadimos una vez.","Falta coste de cobertura explícito; vacío no significa cero."))))))))),"Hay una entrada con error. Corregimos el dato antes de cerrar la comprobación.")</f>
      </c>
      <c r="K127" s="40"/>
      <c r="L127" s="40">
        <f>IFERROR(IF(OR(NOT($D$10="Sí"),NOT($F$23="Sí"),$M$23&gt;0,OR(NOT(OR(D127="",D127="Incluido",D127="Excluido",D127="Importe",D127="Pendiente")),NOT(OR(F127="",F127="Sí",F127="No",F127="Por confirmar")),NOT(IF(LEN(TRIM(E127&amp;""))=0,TRUE,IF(ISNUMBER(E127),AND(E127&gt;=0,ABS(E127-ROUND(E127,2))&lt;0.00000001),FALSE)))),AND(ISNUMBER(M127),M127=0)),"",IF(OR(D127="",D127="Pendiente"),"¿Podéis aclarar si incluye "&amp;C23&amp;" ("&amp;E23&amp;" "&amp;D23&amp;")"&amp;" y en qué partida?",IF(F127&lt;&gt;"Sí","¿Podéis igualar el alcance, cantidad y calidad de "&amp;C23&amp;" ("&amp;E23&amp;" "&amp;D23&amp;")"&amp;" e indicar qué cambia y su importe adicional sin IVA?",IF(NOT(AND(LEN(TRIM(G127&amp;""))&gt;0,TRIM(G127&amp;"")&lt;&gt;"Pendiente",TRIM(G127&amp;"")&lt;&gt;"Por confirmar",TRIM(G127&amp;"")&lt;&gt;"No consta",TRIM(G127&amp;"")&lt;&gt;"Desconocido",TRIM(G127&amp;"")&lt;&gt;"Sin confirmar",TRIM(G127&amp;"")&lt;&gt;"Por decidir",TRIM(G127&amp;"")&lt;&gt;"Por comprobar")),"¿Dónde queda recogido "&amp;C23&amp;" ("&amp;E23&amp;" "&amp;D23&amp;")"&amp;" y quién cubre su alcance?",IF(AND(D127&lt;&gt;"Incluido",NOT(ISNUMBER(E127))),"¿Qué importe adicional sin IVA cubre "&amp;C23&amp;" ("&amp;E23&amp;" "&amp;D23&amp;")"&amp;" y quién lo asume?",IF(D127="Incluido","¿El importe de "&amp;C23&amp;" ("&amp;E23&amp;" "&amp;D23&amp;")"&amp;" ya está en la base o va aparte?","")))))),"Aclaramos los datos con error antes de copiar preguntas.")</f>
      </c>
      <c r="M127" s="33">
        <f>IFERROR(IF(NOT($D$10="Sí"),"",IF(OR($F$23="No",AND($F$23="",$M$23=0)),"",IF(NOT($F$23="Sí"),1,IF($M$23&gt;0,2,IF(OR(NOT(OR(D127="",D127="Incluido",D127="Excluido",D127="Importe",D127="Pendiente")),NOT(OR(F127="",F127="Sí",F127="No",F127="Por confirmar")),NOT(IF(LEN(TRIM(E127&amp;""))=0,TRUE,IF(ISNUMBER(E127),AND(E127&gt;=0,ABS(E127-ROUND(E127,2))&lt;0.00000001),FALSE)))),2,IF(OR(D127="",D127="Pendiente"),1,IF(F127&lt;&gt;"Sí",IF(F127="No",2,1),IF(NOT(AND(LEN(TRIM(G127&amp;""))&gt;0,TRIM(G127&amp;"")&lt;&gt;"Pendiente",TRIM(G127&amp;"")&lt;&gt;"Por confirmar",TRIM(G127&amp;"")&lt;&gt;"No consta",TRIM(G127&amp;"")&lt;&gt;"Desconocido",TRIM(G127&amp;"")&lt;&gt;"Sin confirmar",TRIM(G127&amp;"")&lt;&gt;"Por decidir",TRIM(G127&amp;"")&lt;&gt;"Por comprobar")),2,IF(D127="Incluido",IF(OR(LEN(TRIM(E127&amp;""))=0,IF(ISNUMBER(E127),E127=0,FALSE)),0,2),IF(IF(ISNUMBER(E127),AND(E127&gt;=0,ABS(E127-ROUND(E127,2))&lt;0.00000001),FALSE),0,1)))))))))),2)</f>
      </c>
      <c r="N127" s="33" t="n">
        <f>IF(ISNUMBER(M127),IF(M127=0,1,0),0)</f>
        <v>0</v>
      </c>
    </row>
    <row r="128" ht="70" customHeight="1">
      <c r="B128" s="35" t="n">
        <f>B24</f>
        <v>8</v>
      </c>
      <c r="C128" s="40">
        <f>IF(OR($F$24="No",AND($F$24="",$M$24=0)),"",C24)</f>
      </c>
      <c r="D128" s="37"/>
      <c r="E128" s="38"/>
      <c r="F128" s="37"/>
      <c r="G128" s="36"/>
      <c r="H128" s="39">
        <f>IFERROR(IF(AND(ISNUMBER(M128),M128=0),IF(D128="Incluido",0,E128),""),"")</f>
      </c>
      <c r="I128" s="40">
        <f>IF(NOT(ISNUMBER(M128)),"",IF(M128=2,"ROJO",IF(M128=1,"ÁMBAR","VERDE")))</f>
      </c>
      <c r="J128" s="40">
        <f>IFERROR(IF(NOT(ISNUMBER(M128)),"",IF(NOT($F$24="Sí"),"Decidimos si este concepto entra en el alcance común.",IF($M$24&gt;0,"Completamos el concepto común antes de consultar a la subcontrata.",IF(OR(NOT(OR(D128="",D128="Incluido",D128="Excluido",D128="Importe",D128="Pendiente")),NOT(OR(F128="",F128="Sí",F128="No",F128="Por confirmar")),NOT(IF(LEN(TRIM(E128&amp;""))=0,TRUE,IF(ISNUMBER(E128),AND(E128&gt;=0,ABS(E128-ROUND(E128,2))&lt;0.00000001),FALSE)))),"Revisamos opciones e importes numéricos, no negativos y con dos decimales.",IF(OR(D128="",D128="Pendiente"),"Falta aclarar cómo se cubre este concepto.",IF(F128&lt;&gt;"Sí","Confirmamos el mismo alcance, cantidad y calidad, incluida la cobertura adicional.",IF(NOT(AND(LEN(TRIM(G128&amp;""))&gt;0,TRIM(G128&amp;"")&lt;&gt;"Pendiente",TRIM(G128&amp;"")&lt;&gt;"Por confirmar",TRIM(G128&amp;"")&lt;&gt;"No consta",TRIM(G128&amp;"")&lt;&gt;"Desconocido",TRIM(G128&amp;"")&lt;&gt;"Sin confirmar",TRIM(G128&amp;"")&lt;&gt;"Por decidir",TRIM(G128&amp;"")&lt;&gt;"Por comprobar")),"Localizamos la inclusión o el coste de cobertura y quién lo asume.",IF(D128="Incluido",IF(M128=0,"Ya está en la base: adicional cero, sin duplicarlo.","Incluido y adicional positivo se contradicen."),IF(M128=0,"Adicional documentado fuera de la base; lo añadimos una vez.","Falta coste de cobertura explícito; vacío no significa cero."))))))))),"Hay una entrada con error. Corregimos el dato antes de cerrar la comprobación.")</f>
      </c>
      <c r="K128" s="40"/>
      <c r="L128" s="40">
        <f>IFERROR(IF(OR(NOT($D$10="Sí"),NOT($F$24="Sí"),$M$24&gt;0,OR(NOT(OR(D128="",D128="Incluido",D128="Excluido",D128="Importe",D128="Pendiente")),NOT(OR(F128="",F128="Sí",F128="No",F128="Por confirmar")),NOT(IF(LEN(TRIM(E128&amp;""))=0,TRUE,IF(ISNUMBER(E128),AND(E128&gt;=0,ABS(E128-ROUND(E128,2))&lt;0.00000001),FALSE)))),AND(ISNUMBER(M128),M128=0)),"",IF(OR(D128="",D128="Pendiente"),"¿Podéis aclarar si incluye "&amp;C24&amp;" ("&amp;E24&amp;" "&amp;D24&amp;")"&amp;" y en qué partida?",IF(F128&lt;&gt;"Sí","¿Podéis igualar el alcance, cantidad y calidad de "&amp;C24&amp;" ("&amp;E24&amp;" "&amp;D24&amp;")"&amp;" e indicar qué cambia y su importe adicional sin IVA?",IF(NOT(AND(LEN(TRIM(G128&amp;""))&gt;0,TRIM(G128&amp;"")&lt;&gt;"Pendiente",TRIM(G128&amp;"")&lt;&gt;"Por confirmar",TRIM(G128&amp;"")&lt;&gt;"No consta",TRIM(G128&amp;"")&lt;&gt;"Desconocido",TRIM(G128&amp;"")&lt;&gt;"Sin confirmar",TRIM(G128&amp;"")&lt;&gt;"Por decidir",TRIM(G128&amp;"")&lt;&gt;"Por comprobar")),"¿Dónde queda recogido "&amp;C24&amp;" ("&amp;E24&amp;" "&amp;D24&amp;")"&amp;" y quién cubre su alcance?",IF(AND(D128&lt;&gt;"Incluido",NOT(ISNUMBER(E128))),"¿Qué importe adicional sin IVA cubre "&amp;C24&amp;" ("&amp;E24&amp;" "&amp;D24&amp;")"&amp;" y quién lo asume?",IF(D128="Incluido","¿El importe de "&amp;C24&amp;" ("&amp;E24&amp;" "&amp;D24&amp;")"&amp;" ya está en la base o va aparte?","")))))),"Aclaramos los datos con error antes de copiar preguntas.")</f>
      </c>
      <c r="M128" s="33">
        <f>IFERROR(IF(NOT($D$10="Sí"),"",IF(OR($F$24="No",AND($F$24="",$M$24=0)),"",IF(NOT($F$24="Sí"),1,IF($M$24&gt;0,2,IF(OR(NOT(OR(D128="",D128="Incluido",D128="Excluido",D128="Importe",D128="Pendiente")),NOT(OR(F128="",F128="Sí",F128="No",F128="Por confirmar")),NOT(IF(LEN(TRIM(E128&amp;""))=0,TRUE,IF(ISNUMBER(E128),AND(E128&gt;=0,ABS(E128-ROUND(E128,2))&lt;0.00000001),FALSE)))),2,IF(OR(D128="",D128="Pendiente"),1,IF(F128&lt;&gt;"Sí",IF(F128="No",2,1),IF(NOT(AND(LEN(TRIM(G128&amp;""))&gt;0,TRIM(G128&amp;"")&lt;&gt;"Pendiente",TRIM(G128&amp;"")&lt;&gt;"Por confirmar",TRIM(G128&amp;"")&lt;&gt;"No consta",TRIM(G128&amp;"")&lt;&gt;"Desconocido",TRIM(G128&amp;"")&lt;&gt;"Sin confirmar",TRIM(G128&amp;"")&lt;&gt;"Por decidir",TRIM(G128&amp;"")&lt;&gt;"Por comprobar")),2,IF(D128="Incluido",IF(OR(LEN(TRIM(E128&amp;""))=0,IF(ISNUMBER(E128),E128=0,FALSE)),0,2),IF(IF(ISNUMBER(E128),AND(E128&gt;=0,ABS(E128-ROUND(E128,2))&lt;0.00000001),FALSE),0,1)))))))))),2)</f>
      </c>
      <c r="N128" s="33" t="n">
        <f>IF(ISNUMBER(M128),IF(M128=0,1,0),0)</f>
        <v>0</v>
      </c>
    </row>
    <row r="129" ht="70" customHeight="1">
      <c r="B129" s="35" t="n">
        <f>B25</f>
        <v>9</v>
      </c>
      <c r="C129" s="40">
        <f>IF(OR($F$25="No",AND($F$25="",$M$25=0)),"",C25)</f>
      </c>
      <c r="D129" s="37"/>
      <c r="E129" s="38"/>
      <c r="F129" s="37"/>
      <c r="G129" s="36"/>
      <c r="H129" s="39">
        <f>IFERROR(IF(AND(ISNUMBER(M129),M129=0),IF(D129="Incluido",0,E129),""),"")</f>
      </c>
      <c r="I129" s="40">
        <f>IF(NOT(ISNUMBER(M129)),"",IF(M129=2,"ROJO",IF(M129=1,"ÁMBAR","VERDE")))</f>
      </c>
      <c r="J129" s="40">
        <f>IFERROR(IF(NOT(ISNUMBER(M129)),"",IF(NOT($F$25="Sí"),"Decidimos si este concepto entra en el alcance común.",IF($M$25&gt;0,"Completamos el concepto común antes de consultar a la subcontrata.",IF(OR(NOT(OR(D129="",D129="Incluido",D129="Excluido",D129="Importe",D129="Pendiente")),NOT(OR(F129="",F129="Sí",F129="No",F129="Por confirmar")),NOT(IF(LEN(TRIM(E129&amp;""))=0,TRUE,IF(ISNUMBER(E129),AND(E129&gt;=0,ABS(E129-ROUND(E129,2))&lt;0.00000001),FALSE)))),"Revisamos opciones e importes numéricos, no negativos y con dos decimales.",IF(OR(D129="",D129="Pendiente"),"Falta aclarar cómo se cubre este concepto.",IF(F129&lt;&gt;"Sí","Confirmamos el mismo alcance, cantidad y calidad, incluida la cobertura adicional.",IF(NOT(AND(LEN(TRIM(G129&amp;""))&gt;0,TRIM(G129&amp;"")&lt;&gt;"Pendiente",TRIM(G129&amp;"")&lt;&gt;"Por confirmar",TRIM(G129&amp;"")&lt;&gt;"No consta",TRIM(G129&amp;"")&lt;&gt;"Desconocido",TRIM(G129&amp;"")&lt;&gt;"Sin confirmar",TRIM(G129&amp;"")&lt;&gt;"Por decidir",TRIM(G129&amp;"")&lt;&gt;"Por comprobar")),"Localizamos la inclusión o el coste de cobertura y quién lo asume.",IF(D129="Incluido",IF(M129=0,"Ya está en la base: adicional cero, sin duplicarlo.","Incluido y adicional positivo se contradicen."),IF(M129=0,"Adicional documentado fuera de la base; lo añadimos una vez.","Falta coste de cobertura explícito; vacío no significa cero."))))))))),"Hay una entrada con error. Corregimos el dato antes de cerrar la comprobación.")</f>
      </c>
      <c r="K129" s="40"/>
      <c r="L129" s="40">
        <f>IFERROR(IF(OR(NOT($D$10="Sí"),NOT($F$25="Sí"),$M$25&gt;0,OR(NOT(OR(D129="",D129="Incluido",D129="Excluido",D129="Importe",D129="Pendiente")),NOT(OR(F129="",F129="Sí",F129="No",F129="Por confirmar")),NOT(IF(LEN(TRIM(E129&amp;""))=0,TRUE,IF(ISNUMBER(E129),AND(E129&gt;=0,ABS(E129-ROUND(E129,2))&lt;0.00000001),FALSE)))),AND(ISNUMBER(M129),M129=0)),"",IF(OR(D129="",D129="Pendiente"),"¿Podéis aclarar si incluye "&amp;C25&amp;" ("&amp;E25&amp;" "&amp;D25&amp;")"&amp;" y en qué partida?",IF(F129&lt;&gt;"Sí","¿Podéis igualar el alcance, cantidad y calidad de "&amp;C25&amp;" ("&amp;E25&amp;" "&amp;D25&amp;")"&amp;" e indicar qué cambia y su importe adicional sin IVA?",IF(NOT(AND(LEN(TRIM(G129&amp;""))&gt;0,TRIM(G129&amp;"")&lt;&gt;"Pendiente",TRIM(G129&amp;"")&lt;&gt;"Por confirmar",TRIM(G129&amp;"")&lt;&gt;"No consta",TRIM(G129&amp;"")&lt;&gt;"Desconocido",TRIM(G129&amp;"")&lt;&gt;"Sin confirmar",TRIM(G129&amp;"")&lt;&gt;"Por decidir",TRIM(G129&amp;"")&lt;&gt;"Por comprobar")),"¿Dónde queda recogido "&amp;C25&amp;" ("&amp;E25&amp;" "&amp;D25&amp;")"&amp;" y quién cubre su alcance?",IF(AND(D129&lt;&gt;"Incluido",NOT(ISNUMBER(E129))),"¿Qué importe adicional sin IVA cubre "&amp;C25&amp;" ("&amp;E25&amp;" "&amp;D25&amp;")"&amp;" y quién lo asume?",IF(D129="Incluido","¿El importe de "&amp;C25&amp;" ("&amp;E25&amp;" "&amp;D25&amp;")"&amp;" ya está en la base o va aparte?","")))))),"Aclaramos los datos con error antes de copiar preguntas.")</f>
      </c>
      <c r="M129" s="33">
        <f>IFERROR(IF(NOT($D$10="Sí"),"",IF(OR($F$25="No",AND($F$25="",$M$25=0)),"",IF(NOT($F$25="Sí"),1,IF($M$25&gt;0,2,IF(OR(NOT(OR(D129="",D129="Incluido",D129="Excluido",D129="Importe",D129="Pendiente")),NOT(OR(F129="",F129="Sí",F129="No",F129="Por confirmar")),NOT(IF(LEN(TRIM(E129&amp;""))=0,TRUE,IF(ISNUMBER(E129),AND(E129&gt;=0,ABS(E129-ROUND(E129,2))&lt;0.00000001),FALSE)))),2,IF(OR(D129="",D129="Pendiente"),1,IF(F129&lt;&gt;"Sí",IF(F129="No",2,1),IF(NOT(AND(LEN(TRIM(G129&amp;""))&gt;0,TRIM(G129&amp;"")&lt;&gt;"Pendiente",TRIM(G129&amp;"")&lt;&gt;"Por confirmar",TRIM(G129&amp;"")&lt;&gt;"No consta",TRIM(G129&amp;"")&lt;&gt;"Desconocido",TRIM(G129&amp;"")&lt;&gt;"Sin confirmar",TRIM(G129&amp;"")&lt;&gt;"Por decidir",TRIM(G129&amp;"")&lt;&gt;"Por comprobar")),2,IF(D129="Incluido",IF(OR(LEN(TRIM(E129&amp;""))=0,IF(ISNUMBER(E129),E129=0,FALSE)),0,2),IF(IF(ISNUMBER(E129),AND(E129&gt;=0,ABS(E129-ROUND(E129,2))&lt;0.00000001),FALSE),0,1)))))))))),2)</f>
      </c>
      <c r="N129" s="33" t="n">
        <f>IF(ISNUMBER(M129),IF(M129=0,1,0),0)</f>
        <v>0</v>
      </c>
    </row>
    <row r="130" ht="70" customHeight="1">
      <c r="B130" s="35" t="n">
        <f>B26</f>
        <v>10</v>
      </c>
      <c r="C130" s="40">
        <f>IF(OR($F$26="No",AND($F$26="",$M$26=0)),"",C26)</f>
      </c>
      <c r="D130" s="37"/>
      <c r="E130" s="38"/>
      <c r="F130" s="37"/>
      <c r="G130" s="36"/>
      <c r="H130" s="39">
        <f>IFERROR(IF(AND(ISNUMBER(M130),M130=0),IF(D130="Incluido",0,E130),""),"")</f>
      </c>
      <c r="I130" s="40">
        <f>IF(NOT(ISNUMBER(M130)),"",IF(M130=2,"ROJO",IF(M130=1,"ÁMBAR","VERDE")))</f>
      </c>
      <c r="J130" s="40">
        <f>IFERROR(IF(NOT(ISNUMBER(M130)),"",IF(NOT($F$26="Sí"),"Decidimos si este concepto entra en el alcance común.",IF($M$26&gt;0,"Completamos el concepto común antes de consultar a la subcontrata.",IF(OR(NOT(OR(D130="",D130="Incluido",D130="Excluido",D130="Importe",D130="Pendiente")),NOT(OR(F130="",F130="Sí",F130="No",F130="Por confirmar")),NOT(IF(LEN(TRIM(E130&amp;""))=0,TRUE,IF(ISNUMBER(E130),AND(E130&gt;=0,ABS(E130-ROUND(E130,2))&lt;0.00000001),FALSE)))),"Revisamos opciones e importes numéricos, no negativos y con dos decimales.",IF(OR(D130="",D130="Pendiente"),"Falta aclarar cómo se cubre este concepto.",IF(F130&lt;&gt;"Sí","Confirmamos el mismo alcance, cantidad y calidad, incluida la cobertura adicional.",IF(NOT(AND(LEN(TRIM(G130&amp;""))&gt;0,TRIM(G130&amp;"")&lt;&gt;"Pendiente",TRIM(G130&amp;"")&lt;&gt;"Por confirmar",TRIM(G130&amp;"")&lt;&gt;"No consta",TRIM(G130&amp;"")&lt;&gt;"Desconocido",TRIM(G130&amp;"")&lt;&gt;"Sin confirmar",TRIM(G130&amp;"")&lt;&gt;"Por decidir",TRIM(G130&amp;"")&lt;&gt;"Por comprobar")),"Localizamos la inclusión o el coste de cobertura y quién lo asume.",IF(D130="Incluido",IF(M130=0,"Ya está en la base: adicional cero, sin duplicarlo.","Incluido y adicional positivo se contradicen."),IF(M130=0,"Adicional documentado fuera de la base; lo añadimos una vez.","Falta coste de cobertura explícito; vacío no significa cero."))))))))),"Hay una entrada con error. Corregimos el dato antes de cerrar la comprobación.")</f>
      </c>
      <c r="K130" s="40"/>
      <c r="L130" s="40">
        <f>IFERROR(IF(OR(NOT($D$10="Sí"),NOT($F$26="Sí"),$M$26&gt;0,OR(NOT(OR(D130="",D130="Incluido",D130="Excluido",D130="Importe",D130="Pendiente")),NOT(OR(F130="",F130="Sí",F130="No",F130="Por confirmar")),NOT(IF(LEN(TRIM(E130&amp;""))=0,TRUE,IF(ISNUMBER(E130),AND(E130&gt;=0,ABS(E130-ROUND(E130,2))&lt;0.00000001),FALSE)))),AND(ISNUMBER(M130),M130=0)),"",IF(OR(D130="",D130="Pendiente"),"¿Podéis aclarar si incluye "&amp;C26&amp;" ("&amp;E26&amp;" "&amp;D26&amp;")"&amp;" y en qué partida?",IF(F130&lt;&gt;"Sí","¿Podéis igualar el alcance, cantidad y calidad de "&amp;C26&amp;" ("&amp;E26&amp;" "&amp;D26&amp;")"&amp;" e indicar qué cambia y su importe adicional sin IVA?",IF(NOT(AND(LEN(TRIM(G130&amp;""))&gt;0,TRIM(G130&amp;"")&lt;&gt;"Pendiente",TRIM(G130&amp;"")&lt;&gt;"Por confirmar",TRIM(G130&amp;"")&lt;&gt;"No consta",TRIM(G130&amp;"")&lt;&gt;"Desconocido",TRIM(G130&amp;"")&lt;&gt;"Sin confirmar",TRIM(G130&amp;"")&lt;&gt;"Por decidir",TRIM(G130&amp;"")&lt;&gt;"Por comprobar")),"¿Dónde queda recogido "&amp;C26&amp;" ("&amp;E26&amp;" "&amp;D26&amp;")"&amp;" y quién cubre su alcance?",IF(AND(D130&lt;&gt;"Incluido",NOT(ISNUMBER(E130))),"¿Qué importe adicional sin IVA cubre "&amp;C26&amp;" ("&amp;E26&amp;" "&amp;D26&amp;")"&amp;" y quién lo asume?",IF(D130="Incluido","¿El importe de "&amp;C26&amp;" ("&amp;E26&amp;" "&amp;D26&amp;")"&amp;" ya está en la base o va aparte?","")))))),"Aclaramos los datos con error antes de copiar preguntas.")</f>
      </c>
      <c r="M130" s="33">
        <f>IFERROR(IF(NOT($D$10="Sí"),"",IF(OR($F$26="No",AND($F$26="",$M$26=0)),"",IF(NOT($F$26="Sí"),1,IF($M$26&gt;0,2,IF(OR(NOT(OR(D130="",D130="Incluido",D130="Excluido",D130="Importe",D130="Pendiente")),NOT(OR(F130="",F130="Sí",F130="No",F130="Por confirmar")),NOT(IF(LEN(TRIM(E130&amp;""))=0,TRUE,IF(ISNUMBER(E130),AND(E130&gt;=0,ABS(E130-ROUND(E130,2))&lt;0.00000001),FALSE)))),2,IF(OR(D130="",D130="Pendiente"),1,IF(F130&lt;&gt;"Sí",IF(F130="No",2,1),IF(NOT(AND(LEN(TRIM(G130&amp;""))&gt;0,TRIM(G130&amp;"")&lt;&gt;"Pendiente",TRIM(G130&amp;"")&lt;&gt;"Por confirmar",TRIM(G130&amp;"")&lt;&gt;"No consta",TRIM(G130&amp;"")&lt;&gt;"Desconocido",TRIM(G130&amp;"")&lt;&gt;"Sin confirmar",TRIM(G130&amp;"")&lt;&gt;"Por decidir",TRIM(G130&amp;"")&lt;&gt;"Por comprobar")),2,IF(D130="Incluido",IF(OR(LEN(TRIM(E130&amp;""))=0,IF(ISNUMBER(E130),E130=0,FALSE)),0,2),IF(IF(ISNUMBER(E130),AND(E130&gt;=0,ABS(E130-ROUND(E130,2))&lt;0.00000001),FALSE),0,1)))))))))),2)</f>
      </c>
      <c r="N130" s="33" t="n">
        <f>IF(ISNUMBER(M130),IF(M130=0,1,0),0)</f>
        <v>0</v>
      </c>
    </row>
    <row r="131" ht="70" customHeight="1">
      <c r="B131" s="35" t="n">
        <f>B27</f>
        <v>11</v>
      </c>
      <c r="C131" s="40">
        <f>IF(OR($F$27="No",AND($F$27="",$M$27=0)),"",C27)</f>
      </c>
      <c r="D131" s="37"/>
      <c r="E131" s="38"/>
      <c r="F131" s="37"/>
      <c r="G131" s="36"/>
      <c r="H131" s="39">
        <f>IFERROR(IF(AND(ISNUMBER(M131),M131=0),IF(D131="Incluido",0,E131),""),"")</f>
      </c>
      <c r="I131" s="40">
        <f>IF(NOT(ISNUMBER(M131)),"",IF(M131=2,"ROJO",IF(M131=1,"ÁMBAR","VERDE")))</f>
      </c>
      <c r="J131" s="40">
        <f>IFERROR(IF(NOT(ISNUMBER(M131)),"",IF(NOT($F$27="Sí"),"Decidimos si este concepto entra en el alcance común.",IF($M$27&gt;0,"Completamos el concepto común antes de consultar a la subcontrata.",IF(OR(NOT(OR(D131="",D131="Incluido",D131="Excluido",D131="Importe",D131="Pendiente")),NOT(OR(F131="",F131="Sí",F131="No",F131="Por confirmar")),NOT(IF(LEN(TRIM(E131&amp;""))=0,TRUE,IF(ISNUMBER(E131),AND(E131&gt;=0,ABS(E131-ROUND(E131,2))&lt;0.00000001),FALSE)))),"Revisamos opciones e importes numéricos, no negativos y con dos decimales.",IF(OR(D131="",D131="Pendiente"),"Falta aclarar cómo se cubre este concepto.",IF(F131&lt;&gt;"Sí","Confirmamos el mismo alcance, cantidad y calidad, incluida la cobertura adicional.",IF(NOT(AND(LEN(TRIM(G131&amp;""))&gt;0,TRIM(G131&amp;"")&lt;&gt;"Pendiente",TRIM(G131&amp;"")&lt;&gt;"Por confirmar",TRIM(G131&amp;"")&lt;&gt;"No consta",TRIM(G131&amp;"")&lt;&gt;"Desconocido",TRIM(G131&amp;"")&lt;&gt;"Sin confirmar",TRIM(G131&amp;"")&lt;&gt;"Por decidir",TRIM(G131&amp;"")&lt;&gt;"Por comprobar")),"Localizamos la inclusión o el coste de cobertura y quién lo asume.",IF(D131="Incluido",IF(M131=0,"Ya está en la base: adicional cero, sin duplicarlo.","Incluido y adicional positivo se contradicen."),IF(M131=0,"Adicional documentado fuera de la base; lo añadimos una vez.","Falta coste de cobertura explícito; vacío no significa cero."))))))))),"Hay una entrada con error. Corregimos el dato antes de cerrar la comprobación.")</f>
      </c>
      <c r="K131" s="40"/>
      <c r="L131" s="40">
        <f>IFERROR(IF(OR(NOT($D$10="Sí"),NOT($F$27="Sí"),$M$27&gt;0,OR(NOT(OR(D131="",D131="Incluido",D131="Excluido",D131="Importe",D131="Pendiente")),NOT(OR(F131="",F131="Sí",F131="No",F131="Por confirmar")),NOT(IF(LEN(TRIM(E131&amp;""))=0,TRUE,IF(ISNUMBER(E131),AND(E131&gt;=0,ABS(E131-ROUND(E131,2))&lt;0.00000001),FALSE)))),AND(ISNUMBER(M131),M131=0)),"",IF(OR(D131="",D131="Pendiente"),"¿Podéis aclarar si incluye "&amp;C27&amp;" ("&amp;E27&amp;" "&amp;D27&amp;")"&amp;" y en qué partida?",IF(F131&lt;&gt;"Sí","¿Podéis igualar el alcance, cantidad y calidad de "&amp;C27&amp;" ("&amp;E27&amp;" "&amp;D27&amp;")"&amp;" e indicar qué cambia y su importe adicional sin IVA?",IF(NOT(AND(LEN(TRIM(G131&amp;""))&gt;0,TRIM(G131&amp;"")&lt;&gt;"Pendiente",TRIM(G131&amp;"")&lt;&gt;"Por confirmar",TRIM(G131&amp;"")&lt;&gt;"No consta",TRIM(G131&amp;"")&lt;&gt;"Desconocido",TRIM(G131&amp;"")&lt;&gt;"Sin confirmar",TRIM(G131&amp;"")&lt;&gt;"Por decidir",TRIM(G131&amp;"")&lt;&gt;"Por comprobar")),"¿Dónde queda recogido "&amp;C27&amp;" ("&amp;E27&amp;" "&amp;D27&amp;")"&amp;" y quién cubre su alcance?",IF(AND(D131&lt;&gt;"Incluido",NOT(ISNUMBER(E131))),"¿Qué importe adicional sin IVA cubre "&amp;C27&amp;" ("&amp;E27&amp;" "&amp;D27&amp;")"&amp;" y quién lo asume?",IF(D131="Incluido","¿El importe de "&amp;C27&amp;" ("&amp;E27&amp;" "&amp;D27&amp;")"&amp;" ya está en la base o va aparte?","")))))),"Aclaramos los datos con error antes de copiar preguntas.")</f>
      </c>
      <c r="M131" s="33">
        <f>IFERROR(IF(NOT($D$10="Sí"),"",IF(OR($F$27="No",AND($F$27="",$M$27=0)),"",IF(NOT($F$27="Sí"),1,IF($M$27&gt;0,2,IF(OR(NOT(OR(D131="",D131="Incluido",D131="Excluido",D131="Importe",D131="Pendiente")),NOT(OR(F131="",F131="Sí",F131="No",F131="Por confirmar")),NOT(IF(LEN(TRIM(E131&amp;""))=0,TRUE,IF(ISNUMBER(E131),AND(E131&gt;=0,ABS(E131-ROUND(E131,2))&lt;0.00000001),FALSE)))),2,IF(OR(D131="",D131="Pendiente"),1,IF(F131&lt;&gt;"Sí",IF(F131="No",2,1),IF(NOT(AND(LEN(TRIM(G131&amp;""))&gt;0,TRIM(G131&amp;"")&lt;&gt;"Pendiente",TRIM(G131&amp;"")&lt;&gt;"Por confirmar",TRIM(G131&amp;"")&lt;&gt;"No consta",TRIM(G131&amp;"")&lt;&gt;"Desconocido",TRIM(G131&amp;"")&lt;&gt;"Sin confirmar",TRIM(G131&amp;"")&lt;&gt;"Por decidir",TRIM(G131&amp;"")&lt;&gt;"Por comprobar")),2,IF(D131="Incluido",IF(OR(LEN(TRIM(E131&amp;""))=0,IF(ISNUMBER(E131),E131=0,FALSE)),0,2),IF(IF(ISNUMBER(E131),AND(E131&gt;=0,ABS(E131-ROUND(E131,2))&lt;0.00000001),FALSE),0,1)))))))))),2)</f>
      </c>
      <c r="N131" s="33" t="n">
        <f>IF(ISNUMBER(M131),IF(M131=0,1,0),0)</f>
        <v>0</v>
      </c>
    </row>
    <row r="132" ht="70" customHeight="1">
      <c r="B132" s="35" t="n">
        <f>B28</f>
        <v>12</v>
      </c>
      <c r="C132" s="40">
        <f>IF(OR($F$28="No",AND($F$28="",$M$28=0)),"",C28)</f>
      </c>
      <c r="D132" s="37"/>
      <c r="E132" s="38"/>
      <c r="F132" s="37"/>
      <c r="G132" s="36"/>
      <c r="H132" s="39">
        <f>IFERROR(IF(AND(ISNUMBER(M132),M132=0),IF(D132="Incluido",0,E132),""),"")</f>
      </c>
      <c r="I132" s="40">
        <f>IF(NOT(ISNUMBER(M132)),"",IF(M132=2,"ROJO",IF(M132=1,"ÁMBAR","VERDE")))</f>
      </c>
      <c r="J132" s="40">
        <f>IFERROR(IF(NOT(ISNUMBER(M132)),"",IF(NOT($F$28="Sí"),"Decidimos si este concepto entra en el alcance común.",IF($M$28&gt;0,"Completamos el concepto común antes de consultar a la subcontrata.",IF(OR(NOT(OR(D132="",D132="Incluido",D132="Excluido",D132="Importe",D132="Pendiente")),NOT(OR(F132="",F132="Sí",F132="No",F132="Por confirmar")),NOT(IF(LEN(TRIM(E132&amp;""))=0,TRUE,IF(ISNUMBER(E132),AND(E132&gt;=0,ABS(E132-ROUND(E132,2))&lt;0.00000001),FALSE)))),"Revisamos opciones e importes numéricos, no negativos y con dos decimales.",IF(OR(D132="",D132="Pendiente"),"Falta aclarar cómo se cubre este concepto.",IF(F132&lt;&gt;"Sí","Confirmamos el mismo alcance, cantidad y calidad, incluida la cobertura adicional.",IF(NOT(AND(LEN(TRIM(G132&amp;""))&gt;0,TRIM(G132&amp;"")&lt;&gt;"Pendiente",TRIM(G132&amp;"")&lt;&gt;"Por confirmar",TRIM(G132&amp;"")&lt;&gt;"No consta",TRIM(G132&amp;"")&lt;&gt;"Desconocido",TRIM(G132&amp;"")&lt;&gt;"Sin confirmar",TRIM(G132&amp;"")&lt;&gt;"Por decidir",TRIM(G132&amp;"")&lt;&gt;"Por comprobar")),"Localizamos la inclusión o el coste de cobertura y quién lo asume.",IF(D132="Incluido",IF(M132=0,"Ya está en la base: adicional cero, sin duplicarlo.","Incluido y adicional positivo se contradicen."),IF(M132=0,"Adicional documentado fuera de la base; lo añadimos una vez.","Falta coste de cobertura explícito; vacío no significa cero."))))))))),"Hay una entrada con error. Corregimos el dato antes de cerrar la comprobación.")</f>
      </c>
      <c r="K132" s="40"/>
      <c r="L132" s="40">
        <f>IFERROR(IF(OR(NOT($D$10="Sí"),NOT($F$28="Sí"),$M$28&gt;0,OR(NOT(OR(D132="",D132="Incluido",D132="Excluido",D132="Importe",D132="Pendiente")),NOT(OR(F132="",F132="Sí",F132="No",F132="Por confirmar")),NOT(IF(LEN(TRIM(E132&amp;""))=0,TRUE,IF(ISNUMBER(E132),AND(E132&gt;=0,ABS(E132-ROUND(E132,2))&lt;0.00000001),FALSE)))),AND(ISNUMBER(M132),M132=0)),"",IF(OR(D132="",D132="Pendiente"),"¿Podéis aclarar si incluye "&amp;C28&amp;" ("&amp;E28&amp;" "&amp;D28&amp;")"&amp;" y en qué partida?",IF(F132&lt;&gt;"Sí","¿Podéis igualar el alcance, cantidad y calidad de "&amp;C28&amp;" ("&amp;E28&amp;" "&amp;D28&amp;")"&amp;" e indicar qué cambia y su importe adicional sin IVA?",IF(NOT(AND(LEN(TRIM(G132&amp;""))&gt;0,TRIM(G132&amp;"")&lt;&gt;"Pendiente",TRIM(G132&amp;"")&lt;&gt;"Por confirmar",TRIM(G132&amp;"")&lt;&gt;"No consta",TRIM(G132&amp;"")&lt;&gt;"Desconocido",TRIM(G132&amp;"")&lt;&gt;"Sin confirmar",TRIM(G132&amp;"")&lt;&gt;"Por decidir",TRIM(G132&amp;"")&lt;&gt;"Por comprobar")),"¿Dónde queda recogido "&amp;C28&amp;" ("&amp;E28&amp;" "&amp;D28&amp;")"&amp;" y quién cubre su alcance?",IF(AND(D132&lt;&gt;"Incluido",NOT(ISNUMBER(E132))),"¿Qué importe adicional sin IVA cubre "&amp;C28&amp;" ("&amp;E28&amp;" "&amp;D28&amp;")"&amp;" y quién lo asume?",IF(D132="Incluido","¿El importe de "&amp;C28&amp;" ("&amp;E28&amp;" "&amp;D28&amp;")"&amp;" ya está en la base o va aparte?","")))))),"Aclaramos los datos con error antes de copiar preguntas.")</f>
      </c>
      <c r="M132" s="33">
        <f>IFERROR(IF(NOT($D$10="Sí"),"",IF(OR($F$28="No",AND($F$28="",$M$28=0)),"",IF(NOT($F$28="Sí"),1,IF($M$28&gt;0,2,IF(OR(NOT(OR(D132="",D132="Incluido",D132="Excluido",D132="Importe",D132="Pendiente")),NOT(OR(F132="",F132="Sí",F132="No",F132="Por confirmar")),NOT(IF(LEN(TRIM(E132&amp;""))=0,TRUE,IF(ISNUMBER(E132),AND(E132&gt;=0,ABS(E132-ROUND(E132,2))&lt;0.00000001),FALSE)))),2,IF(OR(D132="",D132="Pendiente"),1,IF(F132&lt;&gt;"Sí",IF(F132="No",2,1),IF(NOT(AND(LEN(TRIM(G132&amp;""))&gt;0,TRIM(G132&amp;"")&lt;&gt;"Pendiente",TRIM(G132&amp;"")&lt;&gt;"Por confirmar",TRIM(G132&amp;"")&lt;&gt;"No consta",TRIM(G132&amp;"")&lt;&gt;"Desconocido",TRIM(G132&amp;"")&lt;&gt;"Sin confirmar",TRIM(G132&amp;"")&lt;&gt;"Por decidir",TRIM(G132&amp;"")&lt;&gt;"Por comprobar")),2,IF(D132="Incluido",IF(OR(LEN(TRIM(E132&amp;""))=0,IF(ISNUMBER(E132),E132=0,FALSE)),0,2),IF(IF(ISNUMBER(E132),AND(E132&gt;=0,ABS(E132-ROUND(E132,2))&lt;0.00000001),FALSE),0,1)))))))))),2)</f>
      </c>
      <c r="N132" s="33" t="n">
        <f>IF(ISNUMBER(M132),IF(M132=0,1,0),0)</f>
        <v>0</v>
      </c>
    </row>
    <row r="133" ht="70" customHeight="1">
      <c r="B133" s="35" t="n">
        <f>B29</f>
        <v>13</v>
      </c>
      <c r="C133" s="40">
        <f>IF(OR($F$29="No",AND($F$29="",$M$29=0)),"",C29)</f>
      </c>
      <c r="D133" s="37"/>
      <c r="E133" s="38"/>
      <c r="F133" s="37"/>
      <c r="G133" s="36"/>
      <c r="H133" s="39">
        <f>IFERROR(IF(AND(ISNUMBER(M133),M133=0),IF(D133="Incluido",0,E133),""),"")</f>
      </c>
      <c r="I133" s="40">
        <f>IF(NOT(ISNUMBER(M133)),"",IF(M133=2,"ROJO",IF(M133=1,"ÁMBAR","VERDE")))</f>
      </c>
      <c r="J133" s="40">
        <f>IFERROR(IF(NOT(ISNUMBER(M133)),"",IF(NOT($F$29="Sí"),"Decidimos si este concepto entra en el alcance común.",IF($M$29&gt;0,"Completamos el concepto común antes de consultar a la subcontrata.",IF(OR(NOT(OR(D133="",D133="Incluido",D133="Excluido",D133="Importe",D133="Pendiente")),NOT(OR(F133="",F133="Sí",F133="No",F133="Por confirmar")),NOT(IF(LEN(TRIM(E133&amp;""))=0,TRUE,IF(ISNUMBER(E133),AND(E133&gt;=0,ABS(E133-ROUND(E133,2))&lt;0.00000001),FALSE)))),"Revisamos opciones e importes numéricos, no negativos y con dos decimales.",IF(OR(D133="",D133="Pendiente"),"Falta aclarar cómo se cubre este concepto.",IF(F133&lt;&gt;"Sí","Confirmamos el mismo alcance, cantidad y calidad, incluida la cobertura adicional.",IF(NOT(AND(LEN(TRIM(G133&amp;""))&gt;0,TRIM(G133&amp;"")&lt;&gt;"Pendiente",TRIM(G133&amp;"")&lt;&gt;"Por confirmar",TRIM(G133&amp;"")&lt;&gt;"No consta",TRIM(G133&amp;"")&lt;&gt;"Desconocido",TRIM(G133&amp;"")&lt;&gt;"Sin confirmar",TRIM(G133&amp;"")&lt;&gt;"Por decidir",TRIM(G133&amp;"")&lt;&gt;"Por comprobar")),"Localizamos la inclusión o el coste de cobertura y quién lo asume.",IF(D133="Incluido",IF(M133=0,"Ya está en la base: adicional cero, sin duplicarlo.","Incluido y adicional positivo se contradicen."),IF(M133=0,"Adicional documentado fuera de la base; lo añadimos una vez.","Falta coste de cobertura explícito; vacío no significa cero."))))))))),"Hay una entrada con error. Corregimos el dato antes de cerrar la comprobación.")</f>
      </c>
      <c r="K133" s="40"/>
      <c r="L133" s="40">
        <f>IFERROR(IF(OR(NOT($D$10="Sí"),NOT($F$29="Sí"),$M$29&gt;0,OR(NOT(OR(D133="",D133="Incluido",D133="Excluido",D133="Importe",D133="Pendiente")),NOT(OR(F133="",F133="Sí",F133="No",F133="Por confirmar")),NOT(IF(LEN(TRIM(E133&amp;""))=0,TRUE,IF(ISNUMBER(E133),AND(E133&gt;=0,ABS(E133-ROUND(E133,2))&lt;0.00000001),FALSE)))),AND(ISNUMBER(M133),M133=0)),"",IF(OR(D133="",D133="Pendiente"),"¿Podéis aclarar si incluye "&amp;C29&amp;" ("&amp;E29&amp;" "&amp;D29&amp;")"&amp;" y en qué partida?",IF(F133&lt;&gt;"Sí","¿Podéis igualar el alcance, cantidad y calidad de "&amp;C29&amp;" ("&amp;E29&amp;" "&amp;D29&amp;")"&amp;" e indicar qué cambia y su importe adicional sin IVA?",IF(NOT(AND(LEN(TRIM(G133&amp;""))&gt;0,TRIM(G133&amp;"")&lt;&gt;"Pendiente",TRIM(G133&amp;"")&lt;&gt;"Por confirmar",TRIM(G133&amp;"")&lt;&gt;"No consta",TRIM(G133&amp;"")&lt;&gt;"Desconocido",TRIM(G133&amp;"")&lt;&gt;"Sin confirmar",TRIM(G133&amp;"")&lt;&gt;"Por decidir",TRIM(G133&amp;"")&lt;&gt;"Por comprobar")),"¿Dónde queda recogido "&amp;C29&amp;" ("&amp;E29&amp;" "&amp;D29&amp;")"&amp;" y quién cubre su alcance?",IF(AND(D133&lt;&gt;"Incluido",NOT(ISNUMBER(E133))),"¿Qué importe adicional sin IVA cubre "&amp;C29&amp;" ("&amp;E29&amp;" "&amp;D29&amp;")"&amp;" y quién lo asume?",IF(D133="Incluido","¿El importe de "&amp;C29&amp;" ("&amp;E29&amp;" "&amp;D29&amp;")"&amp;" ya está en la base o va aparte?","")))))),"Aclaramos los datos con error antes de copiar preguntas.")</f>
      </c>
      <c r="M133" s="33">
        <f>IFERROR(IF(NOT($D$10="Sí"),"",IF(OR($F$29="No",AND($F$29="",$M$29=0)),"",IF(NOT($F$29="Sí"),1,IF($M$29&gt;0,2,IF(OR(NOT(OR(D133="",D133="Incluido",D133="Excluido",D133="Importe",D133="Pendiente")),NOT(OR(F133="",F133="Sí",F133="No",F133="Por confirmar")),NOT(IF(LEN(TRIM(E133&amp;""))=0,TRUE,IF(ISNUMBER(E133),AND(E133&gt;=0,ABS(E133-ROUND(E133,2))&lt;0.00000001),FALSE)))),2,IF(OR(D133="",D133="Pendiente"),1,IF(F133&lt;&gt;"Sí",IF(F133="No",2,1),IF(NOT(AND(LEN(TRIM(G133&amp;""))&gt;0,TRIM(G133&amp;"")&lt;&gt;"Pendiente",TRIM(G133&amp;"")&lt;&gt;"Por confirmar",TRIM(G133&amp;"")&lt;&gt;"No consta",TRIM(G133&amp;"")&lt;&gt;"Desconocido",TRIM(G133&amp;"")&lt;&gt;"Sin confirmar",TRIM(G133&amp;"")&lt;&gt;"Por decidir",TRIM(G133&amp;"")&lt;&gt;"Por comprobar")),2,IF(D133="Incluido",IF(OR(LEN(TRIM(E133&amp;""))=0,IF(ISNUMBER(E133),E133=0,FALSE)),0,2),IF(IF(ISNUMBER(E133),AND(E133&gt;=0,ABS(E133-ROUND(E133,2))&lt;0.00000001),FALSE),0,1)))))))))),2)</f>
      </c>
      <c r="N133" s="33" t="n">
        <f>IF(ISNUMBER(M133),IF(M133=0,1,0),0)</f>
        <v>0</v>
      </c>
    </row>
    <row r="134" ht="70" customHeight="1">
      <c r="B134" s="35" t="n">
        <f>B30</f>
        <v>14</v>
      </c>
      <c r="C134" s="40">
        <f>IF(OR($F$30="No",AND($F$30="",$M$30=0)),"",C30)</f>
      </c>
      <c r="D134" s="37"/>
      <c r="E134" s="38"/>
      <c r="F134" s="37"/>
      <c r="G134" s="36"/>
      <c r="H134" s="39">
        <f>IFERROR(IF(AND(ISNUMBER(M134),M134=0),IF(D134="Incluido",0,E134),""),"")</f>
      </c>
      <c r="I134" s="40">
        <f>IF(NOT(ISNUMBER(M134)),"",IF(M134=2,"ROJO",IF(M134=1,"ÁMBAR","VERDE")))</f>
      </c>
      <c r="J134" s="40">
        <f>IFERROR(IF(NOT(ISNUMBER(M134)),"",IF(NOT($F$30="Sí"),"Decidimos si este concepto entra en el alcance común.",IF($M$30&gt;0,"Completamos el concepto común antes de consultar a la subcontrata.",IF(OR(NOT(OR(D134="",D134="Incluido",D134="Excluido",D134="Importe",D134="Pendiente")),NOT(OR(F134="",F134="Sí",F134="No",F134="Por confirmar")),NOT(IF(LEN(TRIM(E134&amp;""))=0,TRUE,IF(ISNUMBER(E134),AND(E134&gt;=0,ABS(E134-ROUND(E134,2))&lt;0.00000001),FALSE)))),"Revisamos opciones e importes numéricos, no negativos y con dos decimales.",IF(OR(D134="",D134="Pendiente"),"Falta aclarar cómo se cubre este concepto.",IF(F134&lt;&gt;"Sí","Confirmamos el mismo alcance, cantidad y calidad, incluida la cobertura adicional.",IF(NOT(AND(LEN(TRIM(G134&amp;""))&gt;0,TRIM(G134&amp;"")&lt;&gt;"Pendiente",TRIM(G134&amp;"")&lt;&gt;"Por confirmar",TRIM(G134&amp;"")&lt;&gt;"No consta",TRIM(G134&amp;"")&lt;&gt;"Desconocido",TRIM(G134&amp;"")&lt;&gt;"Sin confirmar",TRIM(G134&amp;"")&lt;&gt;"Por decidir",TRIM(G134&amp;"")&lt;&gt;"Por comprobar")),"Localizamos la inclusión o el coste de cobertura y quién lo asume.",IF(D134="Incluido",IF(M134=0,"Ya está en la base: adicional cero, sin duplicarlo.","Incluido y adicional positivo se contradicen."),IF(M134=0,"Adicional documentado fuera de la base; lo añadimos una vez.","Falta coste de cobertura explícito; vacío no significa cero."))))))))),"Hay una entrada con error. Corregimos el dato antes de cerrar la comprobación.")</f>
      </c>
      <c r="K134" s="40"/>
      <c r="L134" s="40">
        <f>IFERROR(IF(OR(NOT($D$10="Sí"),NOT($F$30="Sí"),$M$30&gt;0,OR(NOT(OR(D134="",D134="Incluido",D134="Excluido",D134="Importe",D134="Pendiente")),NOT(OR(F134="",F134="Sí",F134="No",F134="Por confirmar")),NOT(IF(LEN(TRIM(E134&amp;""))=0,TRUE,IF(ISNUMBER(E134),AND(E134&gt;=0,ABS(E134-ROUND(E134,2))&lt;0.00000001),FALSE)))),AND(ISNUMBER(M134),M134=0)),"",IF(OR(D134="",D134="Pendiente"),"¿Podéis aclarar si incluye "&amp;C30&amp;" ("&amp;E30&amp;" "&amp;D30&amp;")"&amp;" y en qué partida?",IF(F134&lt;&gt;"Sí","¿Podéis igualar el alcance, cantidad y calidad de "&amp;C30&amp;" ("&amp;E30&amp;" "&amp;D30&amp;")"&amp;" e indicar qué cambia y su importe adicional sin IVA?",IF(NOT(AND(LEN(TRIM(G134&amp;""))&gt;0,TRIM(G134&amp;"")&lt;&gt;"Pendiente",TRIM(G134&amp;"")&lt;&gt;"Por confirmar",TRIM(G134&amp;"")&lt;&gt;"No consta",TRIM(G134&amp;"")&lt;&gt;"Desconocido",TRIM(G134&amp;"")&lt;&gt;"Sin confirmar",TRIM(G134&amp;"")&lt;&gt;"Por decidir",TRIM(G134&amp;"")&lt;&gt;"Por comprobar")),"¿Dónde queda recogido "&amp;C30&amp;" ("&amp;E30&amp;" "&amp;D30&amp;")"&amp;" y quién cubre su alcance?",IF(AND(D134&lt;&gt;"Incluido",NOT(ISNUMBER(E134))),"¿Qué importe adicional sin IVA cubre "&amp;C30&amp;" ("&amp;E30&amp;" "&amp;D30&amp;")"&amp;" y quién lo asume?",IF(D134="Incluido","¿El importe de "&amp;C30&amp;" ("&amp;E30&amp;" "&amp;D30&amp;")"&amp;" ya está en la base o va aparte?","")))))),"Aclaramos los datos con error antes de copiar preguntas.")</f>
      </c>
      <c r="M134" s="33">
        <f>IFERROR(IF(NOT($D$10="Sí"),"",IF(OR($F$30="No",AND($F$30="",$M$30=0)),"",IF(NOT($F$30="Sí"),1,IF($M$30&gt;0,2,IF(OR(NOT(OR(D134="",D134="Incluido",D134="Excluido",D134="Importe",D134="Pendiente")),NOT(OR(F134="",F134="Sí",F134="No",F134="Por confirmar")),NOT(IF(LEN(TRIM(E134&amp;""))=0,TRUE,IF(ISNUMBER(E134),AND(E134&gt;=0,ABS(E134-ROUND(E134,2))&lt;0.00000001),FALSE)))),2,IF(OR(D134="",D134="Pendiente"),1,IF(F134&lt;&gt;"Sí",IF(F134="No",2,1),IF(NOT(AND(LEN(TRIM(G134&amp;""))&gt;0,TRIM(G134&amp;"")&lt;&gt;"Pendiente",TRIM(G134&amp;"")&lt;&gt;"Por confirmar",TRIM(G134&amp;"")&lt;&gt;"No consta",TRIM(G134&amp;"")&lt;&gt;"Desconocido",TRIM(G134&amp;"")&lt;&gt;"Sin confirmar",TRIM(G134&amp;"")&lt;&gt;"Por decidir",TRIM(G134&amp;"")&lt;&gt;"Por comprobar")),2,IF(D134="Incluido",IF(OR(LEN(TRIM(E134&amp;""))=0,IF(ISNUMBER(E134),E134=0,FALSE)),0,2),IF(IF(ISNUMBER(E134),AND(E134&gt;=0,ABS(E134-ROUND(E134,2))&lt;0.00000001),FALSE),0,1)))))))))),2)</f>
      </c>
      <c r="N134" s="33" t="n">
        <f>IF(ISNUMBER(M134),IF(M134=0,1,0),0)</f>
        <v>0</v>
      </c>
    </row>
    <row r="135" ht="70" customHeight="1">
      <c r="B135" s="35" t="n">
        <f>B31</f>
        <v>15</v>
      </c>
      <c r="C135" s="40">
        <f>IF(OR($F$31="No",AND($F$31="",$M$31=0)),"",C31)</f>
      </c>
      <c r="D135" s="37"/>
      <c r="E135" s="38"/>
      <c r="F135" s="37"/>
      <c r="G135" s="36"/>
      <c r="H135" s="39">
        <f>IFERROR(IF(AND(ISNUMBER(M135),M135=0),IF(D135="Incluido",0,E135),""),"")</f>
      </c>
      <c r="I135" s="40">
        <f>IF(NOT(ISNUMBER(M135)),"",IF(M135=2,"ROJO",IF(M135=1,"ÁMBAR","VERDE")))</f>
      </c>
      <c r="J135" s="40">
        <f>IFERROR(IF(NOT(ISNUMBER(M135)),"",IF(NOT($F$31="Sí"),"Decidimos si este concepto entra en el alcance común.",IF($M$31&gt;0,"Completamos el concepto común antes de consultar a la subcontrata.",IF(OR(NOT(OR(D135="",D135="Incluido",D135="Excluido",D135="Importe",D135="Pendiente")),NOT(OR(F135="",F135="Sí",F135="No",F135="Por confirmar")),NOT(IF(LEN(TRIM(E135&amp;""))=0,TRUE,IF(ISNUMBER(E135),AND(E135&gt;=0,ABS(E135-ROUND(E135,2))&lt;0.00000001),FALSE)))),"Revisamos opciones e importes numéricos, no negativos y con dos decimales.",IF(OR(D135="",D135="Pendiente"),"Falta aclarar cómo se cubre este concepto.",IF(F135&lt;&gt;"Sí","Confirmamos el mismo alcance, cantidad y calidad, incluida la cobertura adicional.",IF(NOT(AND(LEN(TRIM(G135&amp;""))&gt;0,TRIM(G135&amp;"")&lt;&gt;"Pendiente",TRIM(G135&amp;"")&lt;&gt;"Por confirmar",TRIM(G135&amp;"")&lt;&gt;"No consta",TRIM(G135&amp;"")&lt;&gt;"Desconocido",TRIM(G135&amp;"")&lt;&gt;"Sin confirmar",TRIM(G135&amp;"")&lt;&gt;"Por decidir",TRIM(G135&amp;"")&lt;&gt;"Por comprobar")),"Localizamos la inclusión o el coste de cobertura y quién lo asume.",IF(D135="Incluido",IF(M135=0,"Ya está en la base: adicional cero, sin duplicarlo.","Incluido y adicional positivo se contradicen."),IF(M135=0,"Adicional documentado fuera de la base; lo añadimos una vez.","Falta coste de cobertura explícito; vacío no significa cero."))))))))),"Hay una entrada con error. Corregimos el dato antes de cerrar la comprobación.")</f>
      </c>
      <c r="K135" s="40"/>
      <c r="L135" s="40">
        <f>IFERROR(IF(OR(NOT($D$10="Sí"),NOT($F$31="Sí"),$M$31&gt;0,OR(NOT(OR(D135="",D135="Incluido",D135="Excluido",D135="Importe",D135="Pendiente")),NOT(OR(F135="",F135="Sí",F135="No",F135="Por confirmar")),NOT(IF(LEN(TRIM(E135&amp;""))=0,TRUE,IF(ISNUMBER(E135),AND(E135&gt;=0,ABS(E135-ROUND(E135,2))&lt;0.00000001),FALSE)))),AND(ISNUMBER(M135),M135=0)),"",IF(OR(D135="",D135="Pendiente"),"¿Podéis aclarar si incluye "&amp;C31&amp;" ("&amp;E31&amp;" "&amp;D31&amp;")"&amp;" y en qué partida?",IF(F135&lt;&gt;"Sí","¿Podéis igualar el alcance, cantidad y calidad de "&amp;C31&amp;" ("&amp;E31&amp;" "&amp;D31&amp;")"&amp;" e indicar qué cambia y su importe adicional sin IVA?",IF(NOT(AND(LEN(TRIM(G135&amp;""))&gt;0,TRIM(G135&amp;"")&lt;&gt;"Pendiente",TRIM(G135&amp;"")&lt;&gt;"Por confirmar",TRIM(G135&amp;"")&lt;&gt;"No consta",TRIM(G135&amp;"")&lt;&gt;"Desconocido",TRIM(G135&amp;"")&lt;&gt;"Sin confirmar",TRIM(G135&amp;"")&lt;&gt;"Por decidir",TRIM(G135&amp;"")&lt;&gt;"Por comprobar")),"¿Dónde queda recogido "&amp;C31&amp;" ("&amp;E31&amp;" "&amp;D31&amp;")"&amp;" y quién cubre su alcance?",IF(AND(D135&lt;&gt;"Incluido",NOT(ISNUMBER(E135))),"¿Qué importe adicional sin IVA cubre "&amp;C31&amp;" ("&amp;E31&amp;" "&amp;D31&amp;")"&amp;" y quién lo asume?",IF(D135="Incluido","¿El importe de "&amp;C31&amp;" ("&amp;E31&amp;" "&amp;D31&amp;")"&amp;" ya está en la base o va aparte?","")))))),"Aclaramos los datos con error antes de copiar preguntas.")</f>
      </c>
      <c r="M135" s="33">
        <f>IFERROR(IF(NOT($D$10="Sí"),"",IF(OR($F$31="No",AND($F$31="",$M$31=0)),"",IF(NOT($F$31="Sí"),1,IF($M$31&gt;0,2,IF(OR(NOT(OR(D135="",D135="Incluido",D135="Excluido",D135="Importe",D135="Pendiente")),NOT(OR(F135="",F135="Sí",F135="No",F135="Por confirmar")),NOT(IF(LEN(TRIM(E135&amp;""))=0,TRUE,IF(ISNUMBER(E135),AND(E135&gt;=0,ABS(E135-ROUND(E135,2))&lt;0.00000001),FALSE)))),2,IF(OR(D135="",D135="Pendiente"),1,IF(F135&lt;&gt;"Sí",IF(F135="No",2,1),IF(NOT(AND(LEN(TRIM(G135&amp;""))&gt;0,TRIM(G135&amp;"")&lt;&gt;"Pendiente",TRIM(G135&amp;"")&lt;&gt;"Por confirmar",TRIM(G135&amp;"")&lt;&gt;"No consta",TRIM(G135&amp;"")&lt;&gt;"Desconocido",TRIM(G135&amp;"")&lt;&gt;"Sin confirmar",TRIM(G135&amp;"")&lt;&gt;"Por decidir",TRIM(G135&amp;"")&lt;&gt;"Por comprobar")),2,IF(D135="Incluido",IF(OR(LEN(TRIM(E135&amp;""))=0,IF(ISNUMBER(E135),E135=0,FALSE)),0,2),IF(IF(ISNUMBER(E135),AND(E135&gt;=0,ABS(E135-ROUND(E135,2))&lt;0.00000001),FALSE),0,1)))))))))),2)</f>
      </c>
      <c r="N135" s="33" t="n">
        <f>IF(ISNUMBER(M135),IF(M135=0,1,0),0)</f>
        <v>0</v>
      </c>
    </row>
    <row r="136" ht="70" customHeight="1">
      <c r="B136" s="35" t="n">
        <f>B32</f>
        <v>16</v>
      </c>
      <c r="C136" s="40">
        <f>IF(OR($F$32="No",AND($F$32="",$M$32=0)),"",C32)</f>
      </c>
      <c r="D136" s="37"/>
      <c r="E136" s="38"/>
      <c r="F136" s="37"/>
      <c r="G136" s="36"/>
      <c r="H136" s="39">
        <f>IFERROR(IF(AND(ISNUMBER(M136),M136=0),IF(D136="Incluido",0,E136),""),"")</f>
      </c>
      <c r="I136" s="40">
        <f>IF(NOT(ISNUMBER(M136)),"",IF(M136=2,"ROJO",IF(M136=1,"ÁMBAR","VERDE")))</f>
      </c>
      <c r="J136" s="40">
        <f>IFERROR(IF(NOT(ISNUMBER(M136)),"",IF(NOT($F$32="Sí"),"Decidimos si este concepto entra en el alcance común.",IF($M$32&gt;0,"Completamos el concepto común antes de consultar a la subcontrata.",IF(OR(NOT(OR(D136="",D136="Incluido",D136="Excluido",D136="Importe",D136="Pendiente")),NOT(OR(F136="",F136="Sí",F136="No",F136="Por confirmar")),NOT(IF(LEN(TRIM(E136&amp;""))=0,TRUE,IF(ISNUMBER(E136),AND(E136&gt;=0,ABS(E136-ROUND(E136,2))&lt;0.00000001),FALSE)))),"Revisamos opciones e importes numéricos, no negativos y con dos decimales.",IF(OR(D136="",D136="Pendiente"),"Falta aclarar cómo se cubre este concepto.",IF(F136&lt;&gt;"Sí","Confirmamos el mismo alcance, cantidad y calidad, incluida la cobertura adicional.",IF(NOT(AND(LEN(TRIM(G136&amp;""))&gt;0,TRIM(G136&amp;"")&lt;&gt;"Pendiente",TRIM(G136&amp;"")&lt;&gt;"Por confirmar",TRIM(G136&amp;"")&lt;&gt;"No consta",TRIM(G136&amp;"")&lt;&gt;"Desconocido",TRIM(G136&amp;"")&lt;&gt;"Sin confirmar",TRIM(G136&amp;"")&lt;&gt;"Por decidir",TRIM(G136&amp;"")&lt;&gt;"Por comprobar")),"Localizamos la inclusión o el coste de cobertura y quién lo asume.",IF(D136="Incluido",IF(M136=0,"Ya está en la base: adicional cero, sin duplicarlo.","Incluido y adicional positivo se contradicen."),IF(M136=0,"Adicional documentado fuera de la base; lo añadimos una vez.","Falta coste de cobertura explícito; vacío no significa cero."))))))))),"Hay una entrada con error. Corregimos el dato antes de cerrar la comprobación.")</f>
      </c>
      <c r="K136" s="40"/>
      <c r="L136" s="40">
        <f>IFERROR(IF(OR(NOT($D$10="Sí"),NOT($F$32="Sí"),$M$32&gt;0,OR(NOT(OR(D136="",D136="Incluido",D136="Excluido",D136="Importe",D136="Pendiente")),NOT(OR(F136="",F136="Sí",F136="No",F136="Por confirmar")),NOT(IF(LEN(TRIM(E136&amp;""))=0,TRUE,IF(ISNUMBER(E136),AND(E136&gt;=0,ABS(E136-ROUND(E136,2))&lt;0.00000001),FALSE)))),AND(ISNUMBER(M136),M136=0)),"",IF(OR(D136="",D136="Pendiente"),"¿Podéis aclarar si incluye "&amp;C32&amp;" ("&amp;E32&amp;" "&amp;D32&amp;")"&amp;" y en qué partida?",IF(F136&lt;&gt;"Sí","¿Podéis igualar el alcance, cantidad y calidad de "&amp;C32&amp;" ("&amp;E32&amp;" "&amp;D32&amp;")"&amp;" e indicar qué cambia y su importe adicional sin IVA?",IF(NOT(AND(LEN(TRIM(G136&amp;""))&gt;0,TRIM(G136&amp;"")&lt;&gt;"Pendiente",TRIM(G136&amp;"")&lt;&gt;"Por confirmar",TRIM(G136&amp;"")&lt;&gt;"No consta",TRIM(G136&amp;"")&lt;&gt;"Desconocido",TRIM(G136&amp;"")&lt;&gt;"Sin confirmar",TRIM(G136&amp;"")&lt;&gt;"Por decidir",TRIM(G136&amp;"")&lt;&gt;"Por comprobar")),"¿Dónde queda recogido "&amp;C32&amp;" ("&amp;E32&amp;" "&amp;D32&amp;")"&amp;" y quién cubre su alcance?",IF(AND(D136&lt;&gt;"Incluido",NOT(ISNUMBER(E136))),"¿Qué importe adicional sin IVA cubre "&amp;C32&amp;" ("&amp;E32&amp;" "&amp;D32&amp;")"&amp;" y quién lo asume?",IF(D136="Incluido","¿El importe de "&amp;C32&amp;" ("&amp;E32&amp;" "&amp;D32&amp;")"&amp;" ya está en la base o va aparte?","")))))),"Aclaramos los datos con error antes de copiar preguntas.")</f>
      </c>
      <c r="M136" s="33">
        <f>IFERROR(IF(NOT($D$10="Sí"),"",IF(OR($F$32="No",AND($F$32="",$M$32=0)),"",IF(NOT($F$32="Sí"),1,IF($M$32&gt;0,2,IF(OR(NOT(OR(D136="",D136="Incluido",D136="Excluido",D136="Importe",D136="Pendiente")),NOT(OR(F136="",F136="Sí",F136="No",F136="Por confirmar")),NOT(IF(LEN(TRIM(E136&amp;""))=0,TRUE,IF(ISNUMBER(E136),AND(E136&gt;=0,ABS(E136-ROUND(E136,2))&lt;0.00000001),FALSE)))),2,IF(OR(D136="",D136="Pendiente"),1,IF(F136&lt;&gt;"Sí",IF(F136="No",2,1),IF(NOT(AND(LEN(TRIM(G136&amp;""))&gt;0,TRIM(G136&amp;"")&lt;&gt;"Pendiente",TRIM(G136&amp;"")&lt;&gt;"Por confirmar",TRIM(G136&amp;"")&lt;&gt;"No consta",TRIM(G136&amp;"")&lt;&gt;"Desconocido",TRIM(G136&amp;"")&lt;&gt;"Sin confirmar",TRIM(G136&amp;"")&lt;&gt;"Por decidir",TRIM(G136&amp;"")&lt;&gt;"Por comprobar")),2,IF(D136="Incluido",IF(OR(LEN(TRIM(E136&amp;""))=0,IF(ISNUMBER(E136),E136=0,FALSE)),0,2),IF(IF(ISNUMBER(E136),AND(E136&gt;=0,ABS(E136-ROUND(E136,2))&lt;0.00000001),FALSE),0,1)))))))))),2)</f>
      </c>
      <c r="N136" s="33" t="n">
        <f>IF(ISNUMBER(M136),IF(M136=0,1,0),0)</f>
        <v>0</v>
      </c>
    </row>
    <row r="137" ht="70" customHeight="1">
      <c r="B137" s="35" t="n">
        <f>B33</f>
        <v>17</v>
      </c>
      <c r="C137" s="40">
        <f>IF(OR($F$33="No",AND($F$33="",$M$33=0)),"",C33)</f>
      </c>
      <c r="D137" s="37"/>
      <c r="E137" s="38"/>
      <c r="F137" s="37"/>
      <c r="G137" s="36"/>
      <c r="H137" s="39">
        <f>IFERROR(IF(AND(ISNUMBER(M137),M137=0),IF(D137="Incluido",0,E137),""),"")</f>
      </c>
      <c r="I137" s="40">
        <f>IF(NOT(ISNUMBER(M137)),"",IF(M137=2,"ROJO",IF(M137=1,"ÁMBAR","VERDE")))</f>
      </c>
      <c r="J137" s="40">
        <f>IFERROR(IF(NOT(ISNUMBER(M137)),"",IF(NOT($F$33="Sí"),"Decidimos si este concepto entra en el alcance común.",IF($M$33&gt;0,"Completamos el concepto común antes de consultar a la subcontrata.",IF(OR(NOT(OR(D137="",D137="Incluido",D137="Excluido",D137="Importe",D137="Pendiente")),NOT(OR(F137="",F137="Sí",F137="No",F137="Por confirmar")),NOT(IF(LEN(TRIM(E137&amp;""))=0,TRUE,IF(ISNUMBER(E137),AND(E137&gt;=0,ABS(E137-ROUND(E137,2))&lt;0.00000001),FALSE)))),"Revisamos opciones e importes numéricos, no negativos y con dos decimales.",IF(OR(D137="",D137="Pendiente"),"Falta aclarar cómo se cubre este concepto.",IF(F137&lt;&gt;"Sí","Confirmamos el mismo alcance, cantidad y calidad, incluida la cobertura adicional.",IF(NOT(AND(LEN(TRIM(G137&amp;""))&gt;0,TRIM(G137&amp;"")&lt;&gt;"Pendiente",TRIM(G137&amp;"")&lt;&gt;"Por confirmar",TRIM(G137&amp;"")&lt;&gt;"No consta",TRIM(G137&amp;"")&lt;&gt;"Desconocido",TRIM(G137&amp;"")&lt;&gt;"Sin confirmar",TRIM(G137&amp;"")&lt;&gt;"Por decidir",TRIM(G137&amp;"")&lt;&gt;"Por comprobar")),"Localizamos la inclusión o el coste de cobertura y quién lo asume.",IF(D137="Incluido",IF(M137=0,"Ya está en la base: adicional cero, sin duplicarlo.","Incluido y adicional positivo se contradicen."),IF(M137=0,"Adicional documentado fuera de la base; lo añadimos una vez.","Falta coste de cobertura explícito; vacío no significa cero."))))))))),"Hay una entrada con error. Corregimos el dato antes de cerrar la comprobación.")</f>
      </c>
      <c r="K137" s="40"/>
      <c r="L137" s="40">
        <f>IFERROR(IF(OR(NOT($D$10="Sí"),NOT($F$33="Sí"),$M$33&gt;0,OR(NOT(OR(D137="",D137="Incluido",D137="Excluido",D137="Importe",D137="Pendiente")),NOT(OR(F137="",F137="Sí",F137="No",F137="Por confirmar")),NOT(IF(LEN(TRIM(E137&amp;""))=0,TRUE,IF(ISNUMBER(E137),AND(E137&gt;=0,ABS(E137-ROUND(E137,2))&lt;0.00000001),FALSE)))),AND(ISNUMBER(M137),M137=0)),"",IF(OR(D137="",D137="Pendiente"),"¿Podéis aclarar si incluye "&amp;C33&amp;" ("&amp;E33&amp;" "&amp;D33&amp;")"&amp;" y en qué partida?",IF(F137&lt;&gt;"Sí","¿Podéis igualar el alcance, cantidad y calidad de "&amp;C33&amp;" ("&amp;E33&amp;" "&amp;D33&amp;")"&amp;" e indicar qué cambia y su importe adicional sin IVA?",IF(NOT(AND(LEN(TRIM(G137&amp;""))&gt;0,TRIM(G137&amp;"")&lt;&gt;"Pendiente",TRIM(G137&amp;"")&lt;&gt;"Por confirmar",TRIM(G137&amp;"")&lt;&gt;"No consta",TRIM(G137&amp;"")&lt;&gt;"Desconocido",TRIM(G137&amp;"")&lt;&gt;"Sin confirmar",TRIM(G137&amp;"")&lt;&gt;"Por decidir",TRIM(G137&amp;"")&lt;&gt;"Por comprobar")),"¿Dónde queda recogido "&amp;C33&amp;" ("&amp;E33&amp;" "&amp;D33&amp;")"&amp;" y quién cubre su alcance?",IF(AND(D137&lt;&gt;"Incluido",NOT(ISNUMBER(E137))),"¿Qué importe adicional sin IVA cubre "&amp;C33&amp;" ("&amp;E33&amp;" "&amp;D33&amp;")"&amp;" y quién lo asume?",IF(D137="Incluido","¿El importe de "&amp;C33&amp;" ("&amp;E33&amp;" "&amp;D33&amp;")"&amp;" ya está en la base o va aparte?","")))))),"Aclaramos los datos con error antes de copiar preguntas.")</f>
      </c>
      <c r="M137" s="33">
        <f>IFERROR(IF(NOT($D$10="Sí"),"",IF(OR($F$33="No",AND($F$33="",$M$33=0)),"",IF(NOT($F$33="Sí"),1,IF($M$33&gt;0,2,IF(OR(NOT(OR(D137="",D137="Incluido",D137="Excluido",D137="Importe",D137="Pendiente")),NOT(OR(F137="",F137="Sí",F137="No",F137="Por confirmar")),NOT(IF(LEN(TRIM(E137&amp;""))=0,TRUE,IF(ISNUMBER(E137),AND(E137&gt;=0,ABS(E137-ROUND(E137,2))&lt;0.00000001),FALSE)))),2,IF(OR(D137="",D137="Pendiente"),1,IF(F137&lt;&gt;"Sí",IF(F137="No",2,1),IF(NOT(AND(LEN(TRIM(G137&amp;""))&gt;0,TRIM(G137&amp;"")&lt;&gt;"Pendiente",TRIM(G137&amp;"")&lt;&gt;"Por confirmar",TRIM(G137&amp;"")&lt;&gt;"No consta",TRIM(G137&amp;"")&lt;&gt;"Desconocido",TRIM(G137&amp;"")&lt;&gt;"Sin confirmar",TRIM(G137&amp;"")&lt;&gt;"Por decidir",TRIM(G137&amp;"")&lt;&gt;"Por comprobar")),2,IF(D137="Incluido",IF(OR(LEN(TRIM(E137&amp;""))=0,IF(ISNUMBER(E137),E137=0,FALSE)),0,2),IF(IF(ISNUMBER(E137),AND(E137&gt;=0,ABS(E137-ROUND(E137,2))&lt;0.00000001),FALSE),0,1)))))))))),2)</f>
      </c>
      <c r="N137" s="33" t="n">
        <f>IF(ISNUMBER(M137),IF(M137=0,1,0),0)</f>
        <v>0</v>
      </c>
    </row>
    <row r="138" ht="70" customHeight="1">
      <c r="B138" s="35" t="n">
        <f>B34</f>
        <v>18</v>
      </c>
      <c r="C138" s="40">
        <f>IF(OR($F$34="No",AND($F$34="",$M$34=0)),"",C34)</f>
      </c>
      <c r="D138" s="37"/>
      <c r="E138" s="38"/>
      <c r="F138" s="37"/>
      <c r="G138" s="36"/>
      <c r="H138" s="39">
        <f>IFERROR(IF(AND(ISNUMBER(M138),M138=0),IF(D138="Incluido",0,E138),""),"")</f>
      </c>
      <c r="I138" s="40">
        <f>IF(NOT(ISNUMBER(M138)),"",IF(M138=2,"ROJO",IF(M138=1,"ÁMBAR","VERDE")))</f>
      </c>
      <c r="J138" s="40">
        <f>IFERROR(IF(NOT(ISNUMBER(M138)),"",IF(NOT($F$34="Sí"),"Decidimos si este concepto entra en el alcance común.",IF($M$34&gt;0,"Completamos el concepto común antes de consultar a la subcontrata.",IF(OR(NOT(OR(D138="",D138="Incluido",D138="Excluido",D138="Importe",D138="Pendiente")),NOT(OR(F138="",F138="Sí",F138="No",F138="Por confirmar")),NOT(IF(LEN(TRIM(E138&amp;""))=0,TRUE,IF(ISNUMBER(E138),AND(E138&gt;=0,ABS(E138-ROUND(E138,2))&lt;0.00000001),FALSE)))),"Revisamos opciones e importes numéricos, no negativos y con dos decimales.",IF(OR(D138="",D138="Pendiente"),"Falta aclarar cómo se cubre este concepto.",IF(F138&lt;&gt;"Sí","Confirmamos el mismo alcance, cantidad y calidad, incluida la cobertura adicional.",IF(NOT(AND(LEN(TRIM(G138&amp;""))&gt;0,TRIM(G138&amp;"")&lt;&gt;"Pendiente",TRIM(G138&amp;"")&lt;&gt;"Por confirmar",TRIM(G138&amp;"")&lt;&gt;"No consta",TRIM(G138&amp;"")&lt;&gt;"Desconocido",TRIM(G138&amp;"")&lt;&gt;"Sin confirmar",TRIM(G138&amp;"")&lt;&gt;"Por decidir",TRIM(G138&amp;"")&lt;&gt;"Por comprobar")),"Localizamos la inclusión o el coste de cobertura y quién lo asume.",IF(D138="Incluido",IF(M138=0,"Ya está en la base: adicional cero, sin duplicarlo.","Incluido y adicional positivo se contradicen."),IF(M138=0,"Adicional documentado fuera de la base; lo añadimos una vez.","Falta coste de cobertura explícito; vacío no significa cero."))))))))),"Hay una entrada con error. Corregimos el dato antes de cerrar la comprobación.")</f>
      </c>
      <c r="K138" s="40"/>
      <c r="L138" s="40">
        <f>IFERROR(IF(OR(NOT($D$10="Sí"),NOT($F$34="Sí"),$M$34&gt;0,OR(NOT(OR(D138="",D138="Incluido",D138="Excluido",D138="Importe",D138="Pendiente")),NOT(OR(F138="",F138="Sí",F138="No",F138="Por confirmar")),NOT(IF(LEN(TRIM(E138&amp;""))=0,TRUE,IF(ISNUMBER(E138),AND(E138&gt;=0,ABS(E138-ROUND(E138,2))&lt;0.00000001),FALSE)))),AND(ISNUMBER(M138),M138=0)),"",IF(OR(D138="",D138="Pendiente"),"¿Podéis aclarar si incluye "&amp;C34&amp;" ("&amp;E34&amp;" "&amp;D34&amp;")"&amp;" y en qué partida?",IF(F138&lt;&gt;"Sí","¿Podéis igualar el alcance, cantidad y calidad de "&amp;C34&amp;" ("&amp;E34&amp;" "&amp;D34&amp;")"&amp;" e indicar qué cambia y su importe adicional sin IVA?",IF(NOT(AND(LEN(TRIM(G138&amp;""))&gt;0,TRIM(G138&amp;"")&lt;&gt;"Pendiente",TRIM(G138&amp;"")&lt;&gt;"Por confirmar",TRIM(G138&amp;"")&lt;&gt;"No consta",TRIM(G138&amp;"")&lt;&gt;"Desconocido",TRIM(G138&amp;"")&lt;&gt;"Sin confirmar",TRIM(G138&amp;"")&lt;&gt;"Por decidir",TRIM(G138&amp;"")&lt;&gt;"Por comprobar")),"¿Dónde queda recogido "&amp;C34&amp;" ("&amp;E34&amp;" "&amp;D34&amp;")"&amp;" y quién cubre su alcance?",IF(AND(D138&lt;&gt;"Incluido",NOT(ISNUMBER(E138))),"¿Qué importe adicional sin IVA cubre "&amp;C34&amp;" ("&amp;E34&amp;" "&amp;D34&amp;")"&amp;" y quién lo asume?",IF(D138="Incluido","¿El importe de "&amp;C34&amp;" ("&amp;E34&amp;" "&amp;D34&amp;")"&amp;" ya está en la base o va aparte?","")))))),"Aclaramos los datos con error antes de copiar preguntas.")</f>
      </c>
      <c r="M138" s="33">
        <f>IFERROR(IF(NOT($D$10="Sí"),"",IF(OR($F$34="No",AND($F$34="",$M$34=0)),"",IF(NOT($F$34="Sí"),1,IF($M$34&gt;0,2,IF(OR(NOT(OR(D138="",D138="Incluido",D138="Excluido",D138="Importe",D138="Pendiente")),NOT(OR(F138="",F138="Sí",F138="No",F138="Por confirmar")),NOT(IF(LEN(TRIM(E138&amp;""))=0,TRUE,IF(ISNUMBER(E138),AND(E138&gt;=0,ABS(E138-ROUND(E138,2))&lt;0.00000001),FALSE)))),2,IF(OR(D138="",D138="Pendiente"),1,IF(F138&lt;&gt;"Sí",IF(F138="No",2,1),IF(NOT(AND(LEN(TRIM(G138&amp;""))&gt;0,TRIM(G138&amp;"")&lt;&gt;"Pendiente",TRIM(G138&amp;"")&lt;&gt;"Por confirmar",TRIM(G138&amp;"")&lt;&gt;"No consta",TRIM(G138&amp;"")&lt;&gt;"Desconocido",TRIM(G138&amp;"")&lt;&gt;"Sin confirmar",TRIM(G138&amp;"")&lt;&gt;"Por decidir",TRIM(G138&amp;"")&lt;&gt;"Por comprobar")),2,IF(D138="Incluido",IF(OR(LEN(TRIM(E138&amp;""))=0,IF(ISNUMBER(E138),E138=0,FALSE)),0,2),IF(IF(ISNUMBER(E138),AND(E138&gt;=0,ABS(E138-ROUND(E138,2))&lt;0.00000001),FALSE),0,1)))))))))),2)</f>
      </c>
      <c r="N138" s="33" t="n">
        <f>IF(ISNUMBER(M138),IF(M138=0,1,0),0)</f>
        <v>0</v>
      </c>
    </row>
    <row r="139" ht="70" customHeight="1">
      <c r="B139" s="35" t="n">
        <f>B35</f>
        <v>19</v>
      </c>
      <c r="C139" s="40">
        <f>IF(OR($F$35="No",AND($F$35="",$M$35=0)),"",C35)</f>
      </c>
      <c r="D139" s="37"/>
      <c r="E139" s="38"/>
      <c r="F139" s="37"/>
      <c r="G139" s="36"/>
      <c r="H139" s="39">
        <f>IFERROR(IF(AND(ISNUMBER(M139),M139=0),IF(D139="Incluido",0,E139),""),"")</f>
      </c>
      <c r="I139" s="40">
        <f>IF(NOT(ISNUMBER(M139)),"",IF(M139=2,"ROJO",IF(M139=1,"ÁMBAR","VERDE")))</f>
      </c>
      <c r="J139" s="40">
        <f>IFERROR(IF(NOT(ISNUMBER(M139)),"",IF(NOT($F$35="Sí"),"Decidimos si este concepto entra en el alcance común.",IF($M$35&gt;0,"Completamos el concepto común antes de consultar a la subcontrata.",IF(OR(NOT(OR(D139="",D139="Incluido",D139="Excluido",D139="Importe",D139="Pendiente")),NOT(OR(F139="",F139="Sí",F139="No",F139="Por confirmar")),NOT(IF(LEN(TRIM(E139&amp;""))=0,TRUE,IF(ISNUMBER(E139),AND(E139&gt;=0,ABS(E139-ROUND(E139,2))&lt;0.00000001),FALSE)))),"Revisamos opciones e importes numéricos, no negativos y con dos decimales.",IF(OR(D139="",D139="Pendiente"),"Falta aclarar cómo se cubre este concepto.",IF(F139&lt;&gt;"Sí","Confirmamos el mismo alcance, cantidad y calidad, incluida la cobertura adicional.",IF(NOT(AND(LEN(TRIM(G139&amp;""))&gt;0,TRIM(G139&amp;"")&lt;&gt;"Pendiente",TRIM(G139&amp;"")&lt;&gt;"Por confirmar",TRIM(G139&amp;"")&lt;&gt;"No consta",TRIM(G139&amp;"")&lt;&gt;"Desconocido",TRIM(G139&amp;"")&lt;&gt;"Sin confirmar",TRIM(G139&amp;"")&lt;&gt;"Por decidir",TRIM(G139&amp;"")&lt;&gt;"Por comprobar")),"Localizamos la inclusión o el coste de cobertura y quién lo asume.",IF(D139="Incluido",IF(M139=0,"Ya está en la base: adicional cero, sin duplicarlo.","Incluido y adicional positivo se contradicen."),IF(M139=0,"Adicional documentado fuera de la base; lo añadimos una vez.","Falta coste de cobertura explícito; vacío no significa cero."))))))))),"Hay una entrada con error. Corregimos el dato antes de cerrar la comprobación.")</f>
      </c>
      <c r="K139" s="40"/>
      <c r="L139" s="40">
        <f>IFERROR(IF(OR(NOT($D$10="Sí"),NOT($F$35="Sí"),$M$35&gt;0,OR(NOT(OR(D139="",D139="Incluido",D139="Excluido",D139="Importe",D139="Pendiente")),NOT(OR(F139="",F139="Sí",F139="No",F139="Por confirmar")),NOT(IF(LEN(TRIM(E139&amp;""))=0,TRUE,IF(ISNUMBER(E139),AND(E139&gt;=0,ABS(E139-ROUND(E139,2))&lt;0.00000001),FALSE)))),AND(ISNUMBER(M139),M139=0)),"",IF(OR(D139="",D139="Pendiente"),"¿Podéis aclarar si incluye "&amp;C35&amp;" ("&amp;E35&amp;" "&amp;D35&amp;")"&amp;" y en qué partida?",IF(F139&lt;&gt;"Sí","¿Podéis igualar el alcance, cantidad y calidad de "&amp;C35&amp;" ("&amp;E35&amp;" "&amp;D35&amp;")"&amp;" e indicar qué cambia y su importe adicional sin IVA?",IF(NOT(AND(LEN(TRIM(G139&amp;""))&gt;0,TRIM(G139&amp;"")&lt;&gt;"Pendiente",TRIM(G139&amp;"")&lt;&gt;"Por confirmar",TRIM(G139&amp;"")&lt;&gt;"No consta",TRIM(G139&amp;"")&lt;&gt;"Desconocido",TRIM(G139&amp;"")&lt;&gt;"Sin confirmar",TRIM(G139&amp;"")&lt;&gt;"Por decidir",TRIM(G139&amp;"")&lt;&gt;"Por comprobar")),"¿Dónde queda recogido "&amp;C35&amp;" ("&amp;E35&amp;" "&amp;D35&amp;")"&amp;" y quién cubre su alcance?",IF(AND(D139&lt;&gt;"Incluido",NOT(ISNUMBER(E139))),"¿Qué importe adicional sin IVA cubre "&amp;C35&amp;" ("&amp;E35&amp;" "&amp;D35&amp;")"&amp;" y quién lo asume?",IF(D139="Incluido","¿El importe de "&amp;C35&amp;" ("&amp;E35&amp;" "&amp;D35&amp;")"&amp;" ya está en la base o va aparte?","")))))),"Aclaramos los datos con error antes de copiar preguntas.")</f>
      </c>
      <c r="M139" s="33">
        <f>IFERROR(IF(NOT($D$10="Sí"),"",IF(OR($F$35="No",AND($F$35="",$M$35=0)),"",IF(NOT($F$35="Sí"),1,IF($M$35&gt;0,2,IF(OR(NOT(OR(D139="",D139="Incluido",D139="Excluido",D139="Importe",D139="Pendiente")),NOT(OR(F139="",F139="Sí",F139="No",F139="Por confirmar")),NOT(IF(LEN(TRIM(E139&amp;""))=0,TRUE,IF(ISNUMBER(E139),AND(E139&gt;=0,ABS(E139-ROUND(E139,2))&lt;0.00000001),FALSE)))),2,IF(OR(D139="",D139="Pendiente"),1,IF(F139&lt;&gt;"Sí",IF(F139="No",2,1),IF(NOT(AND(LEN(TRIM(G139&amp;""))&gt;0,TRIM(G139&amp;"")&lt;&gt;"Pendiente",TRIM(G139&amp;"")&lt;&gt;"Por confirmar",TRIM(G139&amp;"")&lt;&gt;"No consta",TRIM(G139&amp;"")&lt;&gt;"Desconocido",TRIM(G139&amp;"")&lt;&gt;"Sin confirmar",TRIM(G139&amp;"")&lt;&gt;"Por decidir",TRIM(G139&amp;"")&lt;&gt;"Por comprobar")),2,IF(D139="Incluido",IF(OR(LEN(TRIM(E139&amp;""))=0,IF(ISNUMBER(E139),E139=0,FALSE)),0,2),IF(IF(ISNUMBER(E139),AND(E139&gt;=0,ABS(E139-ROUND(E139,2))&lt;0.00000001),FALSE),0,1)))))))))),2)</f>
      </c>
      <c r="N139" s="33" t="n">
        <f>IF(ISNUMBER(M139),IF(M139=0,1,0),0)</f>
        <v>0</v>
      </c>
    </row>
    <row r="140" ht="70" customHeight="1">
      <c r="B140" s="35" t="n">
        <f>B36</f>
        <v>20</v>
      </c>
      <c r="C140" s="40">
        <f>IF(OR($F$36="No",AND($F$36="",$M$36=0)),"",C36)</f>
      </c>
      <c r="D140" s="37"/>
      <c r="E140" s="38"/>
      <c r="F140" s="37"/>
      <c r="G140" s="36"/>
      <c r="H140" s="39">
        <f>IFERROR(IF(AND(ISNUMBER(M140),M140=0),IF(D140="Incluido",0,E140),""),"")</f>
      </c>
      <c r="I140" s="40">
        <f>IF(NOT(ISNUMBER(M140)),"",IF(M140=2,"ROJO",IF(M140=1,"ÁMBAR","VERDE")))</f>
      </c>
      <c r="J140" s="40">
        <f>IFERROR(IF(NOT(ISNUMBER(M140)),"",IF(NOT($F$36="Sí"),"Decidimos si este concepto entra en el alcance común.",IF($M$36&gt;0,"Completamos el concepto común antes de consultar a la subcontrata.",IF(OR(NOT(OR(D140="",D140="Incluido",D140="Excluido",D140="Importe",D140="Pendiente")),NOT(OR(F140="",F140="Sí",F140="No",F140="Por confirmar")),NOT(IF(LEN(TRIM(E140&amp;""))=0,TRUE,IF(ISNUMBER(E140),AND(E140&gt;=0,ABS(E140-ROUND(E140,2))&lt;0.00000001),FALSE)))),"Revisamos opciones e importes numéricos, no negativos y con dos decimales.",IF(OR(D140="",D140="Pendiente"),"Falta aclarar cómo se cubre este concepto.",IF(F140&lt;&gt;"Sí","Confirmamos el mismo alcance, cantidad y calidad, incluida la cobertura adicional.",IF(NOT(AND(LEN(TRIM(G140&amp;""))&gt;0,TRIM(G140&amp;"")&lt;&gt;"Pendiente",TRIM(G140&amp;"")&lt;&gt;"Por confirmar",TRIM(G140&amp;"")&lt;&gt;"No consta",TRIM(G140&amp;"")&lt;&gt;"Desconocido",TRIM(G140&amp;"")&lt;&gt;"Sin confirmar",TRIM(G140&amp;"")&lt;&gt;"Por decidir",TRIM(G140&amp;"")&lt;&gt;"Por comprobar")),"Localizamos la inclusión o el coste de cobertura y quién lo asume.",IF(D140="Incluido",IF(M140=0,"Ya está en la base: adicional cero, sin duplicarlo.","Incluido y adicional positivo se contradicen."),IF(M140=0,"Adicional documentado fuera de la base; lo añadimos una vez.","Falta coste de cobertura explícito; vacío no significa cero."))))))))),"Hay una entrada con error. Corregimos el dato antes de cerrar la comprobación.")</f>
      </c>
      <c r="K140" s="40"/>
      <c r="L140" s="40">
        <f>IFERROR(IF(OR(NOT($D$10="Sí"),NOT($F$36="Sí"),$M$36&gt;0,OR(NOT(OR(D140="",D140="Incluido",D140="Excluido",D140="Importe",D140="Pendiente")),NOT(OR(F140="",F140="Sí",F140="No",F140="Por confirmar")),NOT(IF(LEN(TRIM(E140&amp;""))=0,TRUE,IF(ISNUMBER(E140),AND(E140&gt;=0,ABS(E140-ROUND(E140,2))&lt;0.00000001),FALSE)))),AND(ISNUMBER(M140),M140=0)),"",IF(OR(D140="",D140="Pendiente"),"¿Podéis aclarar si incluye "&amp;C36&amp;" ("&amp;E36&amp;" "&amp;D36&amp;")"&amp;" y en qué partida?",IF(F140&lt;&gt;"Sí","¿Podéis igualar el alcance, cantidad y calidad de "&amp;C36&amp;" ("&amp;E36&amp;" "&amp;D36&amp;")"&amp;" e indicar qué cambia y su importe adicional sin IVA?",IF(NOT(AND(LEN(TRIM(G140&amp;""))&gt;0,TRIM(G140&amp;"")&lt;&gt;"Pendiente",TRIM(G140&amp;"")&lt;&gt;"Por confirmar",TRIM(G140&amp;"")&lt;&gt;"No consta",TRIM(G140&amp;"")&lt;&gt;"Desconocido",TRIM(G140&amp;"")&lt;&gt;"Sin confirmar",TRIM(G140&amp;"")&lt;&gt;"Por decidir",TRIM(G140&amp;"")&lt;&gt;"Por comprobar")),"¿Dónde queda recogido "&amp;C36&amp;" ("&amp;E36&amp;" "&amp;D36&amp;")"&amp;" y quién cubre su alcance?",IF(AND(D140&lt;&gt;"Incluido",NOT(ISNUMBER(E140))),"¿Qué importe adicional sin IVA cubre "&amp;C36&amp;" ("&amp;E36&amp;" "&amp;D36&amp;")"&amp;" y quién lo asume?",IF(D140="Incluido","¿El importe de "&amp;C36&amp;" ("&amp;E36&amp;" "&amp;D36&amp;")"&amp;" ya está en la base o va aparte?","")))))),"Aclaramos los datos con error antes de copiar preguntas.")</f>
      </c>
      <c r="M140" s="33">
        <f>IFERROR(IF(NOT($D$10="Sí"),"",IF(OR($F$36="No",AND($F$36="",$M$36=0)),"",IF(NOT($F$36="Sí"),1,IF($M$36&gt;0,2,IF(OR(NOT(OR(D140="",D140="Incluido",D140="Excluido",D140="Importe",D140="Pendiente")),NOT(OR(F140="",F140="Sí",F140="No",F140="Por confirmar")),NOT(IF(LEN(TRIM(E140&amp;""))=0,TRUE,IF(ISNUMBER(E140),AND(E140&gt;=0,ABS(E140-ROUND(E140,2))&lt;0.00000001),FALSE)))),2,IF(OR(D140="",D140="Pendiente"),1,IF(F140&lt;&gt;"Sí",IF(F140="No",2,1),IF(NOT(AND(LEN(TRIM(G140&amp;""))&gt;0,TRIM(G140&amp;"")&lt;&gt;"Pendiente",TRIM(G140&amp;"")&lt;&gt;"Por confirmar",TRIM(G140&amp;"")&lt;&gt;"No consta",TRIM(G140&amp;"")&lt;&gt;"Desconocido",TRIM(G140&amp;"")&lt;&gt;"Sin confirmar",TRIM(G140&amp;"")&lt;&gt;"Por decidir",TRIM(G140&amp;"")&lt;&gt;"Por comprobar")),2,IF(D140="Incluido",IF(OR(LEN(TRIM(E140&amp;""))=0,IF(ISNUMBER(E140),E140=0,FALSE)),0,2),IF(IF(ISNUMBER(E140),AND(E140&gt;=0,ABS(E140-ROUND(E140,2))&lt;0.00000001),FALSE),0,1)))))))))),2)</f>
      </c>
      <c r="N140" s="33" t="n">
        <f>IF(ISNUMBER(M140),IF(M140=0,1,0),0)</f>
        <v>0</v>
      </c>
    </row>
    <row r="141" ht="22" customHeight="1"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</row>
    <row r="142" ht="22" customHeight="1"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</row>
    <row r="143" ht="22" customHeight="1"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</row>
    <row r="144" ht="25" customHeight="1">
      <c r="B144" s="42" t="str">
        <f>"Oferta 5"&amp;IF(LEN(TRIM(C11&amp;""))&gt;0," · "&amp;C11," · sin activar")</f>
        <v>Oferta 5 · sin activar</v>
      </c>
      <c r="C144" s="42"/>
      <c r="D144" s="42"/>
      <c r="E144" s="42"/>
      <c r="F144" s="42"/>
      <c r="G144" s="42"/>
      <c r="H144" s="42"/>
      <c r="I144" s="42"/>
      <c r="J144" s="42"/>
      <c r="K144" s="42"/>
      <c r="L144" s="42"/>
    </row>
    <row r="145" ht="24" customHeight="1">
      <c r="B145" s="32" t="str">
        <v>Incluido: ya está en la base, sin volver a añadirlo. Importe: va fuera de esa base. Excluido: necesitamos cobertura documentada, su coste y quién la asume. Solo confirmamos el alcance cuando queda igualado.</v>
      </c>
      <c r="C145" s="32"/>
      <c r="D145" s="32"/>
      <c r="E145" s="32"/>
      <c r="F145" s="32"/>
      <c r="G145" s="32"/>
      <c r="H145" s="32"/>
      <c r="I145" s="32"/>
      <c r="J145" s="32"/>
      <c r="K145" s="32"/>
      <c r="L145" s="32"/>
    </row>
    <row r="146" ht="45" customHeight="1">
      <c r="B146" s="34" t="str">
        <v>ID</v>
      </c>
      <c r="C146" s="34" t="str">
        <v>Concepto común</v>
      </c>
      <c r="D146" s="34" t="str">
        <v>Estado</v>
      </c>
      <c r="E146" s="34" t="str">
        <v>Adicional sin IVA</v>
      </c>
      <c r="F146" s="34" t="str">
        <v>¿Alcance igualado?</v>
      </c>
      <c r="G146" s="34" t="str">
        <v>Documento, partida y quién cubre</v>
      </c>
      <c r="H146" s="34" t="str">
        <v>Adicional computable</v>
      </c>
      <c r="I146" s="34" t="str">
        <v>Semáforo</v>
      </c>
      <c r="J146" s="34" t="str">
        <v>Qué comprobamos</v>
      </c>
      <c r="K146" s="34" t="str"/>
      <c r="L146" s="34" t="str">
        <v>Pregunta para la subcontrata</v>
      </c>
    </row>
    <row r="147" ht="70" customHeight="1">
      <c r="B147" s="35" t="n">
        <f>B17</f>
        <v>1</v>
      </c>
      <c r="C147" s="40">
        <f>IF(OR($F$17="No",AND($F$17="",$M$17=0)),"",C17)</f>
      </c>
      <c r="D147" s="37"/>
      <c r="E147" s="38"/>
      <c r="F147" s="37"/>
      <c r="G147" s="36"/>
      <c r="H147" s="39">
        <f>IFERROR(IF(AND(ISNUMBER(M147),M147=0),IF(D147="Incluido",0,E147),""),"")</f>
      </c>
      <c r="I147" s="40">
        <f>IF(NOT(ISNUMBER(M147)),"",IF(M147=2,"ROJO",IF(M147=1,"ÁMBAR","VERDE")))</f>
      </c>
      <c r="J147" s="40">
        <f>IFERROR(IF(NOT(ISNUMBER(M147)),"",IF(NOT($F$17="Sí"),"Decidimos si este concepto entra en el alcance común.",IF($M$17&gt;0,"Completamos el concepto común antes de consultar a la subcontrata.",IF(OR(NOT(OR(D147="",D147="Incluido",D147="Excluido",D147="Importe",D147="Pendiente")),NOT(OR(F147="",F147="Sí",F147="No",F147="Por confirmar")),NOT(IF(LEN(TRIM(E147&amp;""))=0,TRUE,IF(ISNUMBER(E147),AND(E147&gt;=0,ABS(E147-ROUND(E147,2))&lt;0.00000001),FALSE)))),"Revisamos opciones e importes numéricos, no negativos y con dos decimales.",IF(OR(D147="",D147="Pendiente"),"Falta aclarar cómo se cubre este concepto.",IF(F147&lt;&gt;"Sí","Confirmamos el mismo alcance, cantidad y calidad, incluida la cobertura adicional.",IF(NOT(AND(LEN(TRIM(G147&amp;""))&gt;0,TRIM(G147&amp;"")&lt;&gt;"Pendiente",TRIM(G147&amp;"")&lt;&gt;"Por confirmar",TRIM(G147&amp;"")&lt;&gt;"No consta",TRIM(G147&amp;"")&lt;&gt;"Desconocido",TRIM(G147&amp;"")&lt;&gt;"Sin confirmar",TRIM(G147&amp;"")&lt;&gt;"Por decidir",TRIM(G147&amp;"")&lt;&gt;"Por comprobar")),"Localizamos la inclusión o el coste de cobertura y quién lo asume.",IF(D147="Incluido",IF(M147=0,"Ya está en la base: adicional cero, sin duplicarlo.","Incluido y adicional positivo se contradicen."),IF(M147=0,"Adicional documentado fuera de la base; lo añadimos una vez.","Falta coste de cobertura explícito; vacío no significa cero."))))))))),"Hay una entrada con error. Corregimos el dato antes de cerrar la comprobación.")</f>
      </c>
      <c r="K147" s="40"/>
      <c r="L147" s="40">
        <f>IFERROR(IF(OR(NOT($D$11="Sí"),NOT($F$17="Sí"),$M$17&gt;0,OR(NOT(OR(D147="",D147="Incluido",D147="Excluido",D147="Importe",D147="Pendiente")),NOT(OR(F147="",F147="Sí",F147="No",F147="Por confirmar")),NOT(IF(LEN(TRIM(E147&amp;""))=0,TRUE,IF(ISNUMBER(E147),AND(E147&gt;=0,ABS(E147-ROUND(E147,2))&lt;0.00000001),FALSE)))),AND(ISNUMBER(M147),M147=0)),"",IF(OR(D147="",D147="Pendiente"),"¿Podéis aclarar si incluye "&amp;C17&amp;" ("&amp;E17&amp;" "&amp;D17&amp;")"&amp;" y en qué partida?",IF(F147&lt;&gt;"Sí","¿Podéis igualar el alcance, cantidad y calidad de "&amp;C17&amp;" ("&amp;E17&amp;" "&amp;D17&amp;")"&amp;" e indicar qué cambia y su importe adicional sin IVA?",IF(NOT(AND(LEN(TRIM(G147&amp;""))&gt;0,TRIM(G147&amp;"")&lt;&gt;"Pendiente",TRIM(G147&amp;"")&lt;&gt;"Por confirmar",TRIM(G147&amp;"")&lt;&gt;"No consta",TRIM(G147&amp;"")&lt;&gt;"Desconocido",TRIM(G147&amp;"")&lt;&gt;"Sin confirmar",TRIM(G147&amp;"")&lt;&gt;"Por decidir",TRIM(G147&amp;"")&lt;&gt;"Por comprobar")),"¿Dónde queda recogido "&amp;C17&amp;" ("&amp;E17&amp;" "&amp;D17&amp;")"&amp;" y quién cubre su alcance?",IF(AND(D147&lt;&gt;"Incluido",NOT(ISNUMBER(E147))),"¿Qué importe adicional sin IVA cubre "&amp;C17&amp;" ("&amp;E17&amp;" "&amp;D17&amp;")"&amp;" y quién lo asume?",IF(D147="Incluido","¿El importe de "&amp;C17&amp;" ("&amp;E17&amp;" "&amp;D17&amp;")"&amp;" ya está en la base o va aparte?","")))))),"Aclaramos los datos con error antes de copiar preguntas.")</f>
      </c>
      <c r="M147" s="33">
        <f>IFERROR(IF(NOT($D$11="Sí"),"",IF(OR($F$17="No",AND($F$17="",$M$17=0)),"",IF(NOT($F$17="Sí"),1,IF($M$17&gt;0,2,IF(OR(NOT(OR(D147="",D147="Incluido",D147="Excluido",D147="Importe",D147="Pendiente")),NOT(OR(F147="",F147="Sí",F147="No",F147="Por confirmar")),NOT(IF(LEN(TRIM(E147&amp;""))=0,TRUE,IF(ISNUMBER(E147),AND(E147&gt;=0,ABS(E147-ROUND(E147,2))&lt;0.00000001),FALSE)))),2,IF(OR(D147="",D147="Pendiente"),1,IF(F147&lt;&gt;"Sí",IF(F147="No",2,1),IF(NOT(AND(LEN(TRIM(G147&amp;""))&gt;0,TRIM(G147&amp;"")&lt;&gt;"Pendiente",TRIM(G147&amp;"")&lt;&gt;"Por confirmar",TRIM(G147&amp;"")&lt;&gt;"No consta",TRIM(G147&amp;"")&lt;&gt;"Desconocido",TRIM(G147&amp;"")&lt;&gt;"Sin confirmar",TRIM(G147&amp;"")&lt;&gt;"Por decidir",TRIM(G147&amp;"")&lt;&gt;"Por comprobar")),2,IF(D147="Incluido",IF(OR(LEN(TRIM(E147&amp;""))=0,IF(ISNUMBER(E147),E147=0,FALSE)),0,2),IF(IF(ISNUMBER(E147),AND(E147&gt;=0,ABS(E147-ROUND(E147,2))&lt;0.00000001),FALSE),0,1)))))))))),2)</f>
      </c>
      <c r="N147" s="33" t="n">
        <f>IF(ISNUMBER(M147),IF(M147=0,1,0),0)</f>
        <v>0</v>
      </c>
    </row>
    <row r="148" ht="70" customHeight="1">
      <c r="B148" s="35" t="n">
        <f>B18</f>
        <v>2</v>
      </c>
      <c r="C148" s="40">
        <f>IF(OR($F$18="No",AND($F$18="",$M$18=0)),"",C18)</f>
      </c>
      <c r="D148" s="37"/>
      <c r="E148" s="38"/>
      <c r="F148" s="37"/>
      <c r="G148" s="36"/>
      <c r="H148" s="39">
        <f>IFERROR(IF(AND(ISNUMBER(M148),M148=0),IF(D148="Incluido",0,E148),""),"")</f>
      </c>
      <c r="I148" s="40">
        <f>IF(NOT(ISNUMBER(M148)),"",IF(M148=2,"ROJO",IF(M148=1,"ÁMBAR","VERDE")))</f>
      </c>
      <c r="J148" s="40">
        <f>IFERROR(IF(NOT(ISNUMBER(M148)),"",IF(NOT($F$18="Sí"),"Decidimos si este concepto entra en el alcance común.",IF($M$18&gt;0,"Completamos el concepto común antes de consultar a la subcontrata.",IF(OR(NOT(OR(D148="",D148="Incluido",D148="Excluido",D148="Importe",D148="Pendiente")),NOT(OR(F148="",F148="Sí",F148="No",F148="Por confirmar")),NOT(IF(LEN(TRIM(E148&amp;""))=0,TRUE,IF(ISNUMBER(E148),AND(E148&gt;=0,ABS(E148-ROUND(E148,2))&lt;0.00000001),FALSE)))),"Revisamos opciones e importes numéricos, no negativos y con dos decimales.",IF(OR(D148="",D148="Pendiente"),"Falta aclarar cómo se cubre este concepto.",IF(F148&lt;&gt;"Sí","Confirmamos el mismo alcance, cantidad y calidad, incluida la cobertura adicional.",IF(NOT(AND(LEN(TRIM(G148&amp;""))&gt;0,TRIM(G148&amp;"")&lt;&gt;"Pendiente",TRIM(G148&amp;"")&lt;&gt;"Por confirmar",TRIM(G148&amp;"")&lt;&gt;"No consta",TRIM(G148&amp;"")&lt;&gt;"Desconocido",TRIM(G148&amp;"")&lt;&gt;"Sin confirmar",TRIM(G148&amp;"")&lt;&gt;"Por decidir",TRIM(G148&amp;"")&lt;&gt;"Por comprobar")),"Localizamos la inclusión o el coste de cobertura y quién lo asume.",IF(D148="Incluido",IF(M148=0,"Ya está en la base: adicional cero, sin duplicarlo.","Incluido y adicional positivo se contradicen."),IF(M148=0,"Adicional documentado fuera de la base; lo añadimos una vez.","Falta coste de cobertura explícito; vacío no significa cero."))))))))),"Hay una entrada con error. Corregimos el dato antes de cerrar la comprobación.")</f>
      </c>
      <c r="K148" s="40"/>
      <c r="L148" s="40">
        <f>IFERROR(IF(OR(NOT($D$11="Sí"),NOT($F$18="Sí"),$M$18&gt;0,OR(NOT(OR(D148="",D148="Incluido",D148="Excluido",D148="Importe",D148="Pendiente")),NOT(OR(F148="",F148="Sí",F148="No",F148="Por confirmar")),NOT(IF(LEN(TRIM(E148&amp;""))=0,TRUE,IF(ISNUMBER(E148),AND(E148&gt;=0,ABS(E148-ROUND(E148,2))&lt;0.00000001),FALSE)))),AND(ISNUMBER(M148),M148=0)),"",IF(OR(D148="",D148="Pendiente"),"¿Podéis aclarar si incluye "&amp;C18&amp;" ("&amp;E18&amp;" "&amp;D18&amp;")"&amp;" y en qué partida?",IF(F148&lt;&gt;"Sí","¿Podéis igualar el alcance, cantidad y calidad de "&amp;C18&amp;" ("&amp;E18&amp;" "&amp;D18&amp;")"&amp;" e indicar qué cambia y su importe adicional sin IVA?",IF(NOT(AND(LEN(TRIM(G148&amp;""))&gt;0,TRIM(G148&amp;"")&lt;&gt;"Pendiente",TRIM(G148&amp;"")&lt;&gt;"Por confirmar",TRIM(G148&amp;"")&lt;&gt;"No consta",TRIM(G148&amp;"")&lt;&gt;"Desconocido",TRIM(G148&amp;"")&lt;&gt;"Sin confirmar",TRIM(G148&amp;"")&lt;&gt;"Por decidir",TRIM(G148&amp;"")&lt;&gt;"Por comprobar")),"¿Dónde queda recogido "&amp;C18&amp;" ("&amp;E18&amp;" "&amp;D18&amp;")"&amp;" y quién cubre su alcance?",IF(AND(D148&lt;&gt;"Incluido",NOT(ISNUMBER(E148))),"¿Qué importe adicional sin IVA cubre "&amp;C18&amp;" ("&amp;E18&amp;" "&amp;D18&amp;")"&amp;" y quién lo asume?",IF(D148="Incluido","¿El importe de "&amp;C18&amp;" ("&amp;E18&amp;" "&amp;D18&amp;")"&amp;" ya está en la base o va aparte?","")))))),"Aclaramos los datos con error antes de copiar preguntas.")</f>
      </c>
      <c r="M148" s="33">
        <f>IFERROR(IF(NOT($D$11="Sí"),"",IF(OR($F$18="No",AND($F$18="",$M$18=0)),"",IF(NOT($F$18="Sí"),1,IF($M$18&gt;0,2,IF(OR(NOT(OR(D148="",D148="Incluido",D148="Excluido",D148="Importe",D148="Pendiente")),NOT(OR(F148="",F148="Sí",F148="No",F148="Por confirmar")),NOT(IF(LEN(TRIM(E148&amp;""))=0,TRUE,IF(ISNUMBER(E148),AND(E148&gt;=0,ABS(E148-ROUND(E148,2))&lt;0.00000001),FALSE)))),2,IF(OR(D148="",D148="Pendiente"),1,IF(F148&lt;&gt;"Sí",IF(F148="No",2,1),IF(NOT(AND(LEN(TRIM(G148&amp;""))&gt;0,TRIM(G148&amp;"")&lt;&gt;"Pendiente",TRIM(G148&amp;"")&lt;&gt;"Por confirmar",TRIM(G148&amp;"")&lt;&gt;"No consta",TRIM(G148&amp;"")&lt;&gt;"Desconocido",TRIM(G148&amp;"")&lt;&gt;"Sin confirmar",TRIM(G148&amp;"")&lt;&gt;"Por decidir",TRIM(G148&amp;"")&lt;&gt;"Por comprobar")),2,IF(D148="Incluido",IF(OR(LEN(TRIM(E148&amp;""))=0,IF(ISNUMBER(E148),E148=0,FALSE)),0,2),IF(IF(ISNUMBER(E148),AND(E148&gt;=0,ABS(E148-ROUND(E148,2))&lt;0.00000001),FALSE),0,1)))))))))),2)</f>
      </c>
      <c r="N148" s="33" t="n">
        <f>IF(ISNUMBER(M148),IF(M148=0,1,0),0)</f>
        <v>0</v>
      </c>
    </row>
    <row r="149" ht="70" customHeight="1">
      <c r="B149" s="35" t="n">
        <f>B19</f>
        <v>3</v>
      </c>
      <c r="C149" s="40">
        <f>IF(OR($F$19="No",AND($F$19="",$M$19=0)),"",C19)</f>
      </c>
      <c r="D149" s="37"/>
      <c r="E149" s="38"/>
      <c r="F149" s="37"/>
      <c r="G149" s="36"/>
      <c r="H149" s="39">
        <f>IFERROR(IF(AND(ISNUMBER(M149),M149=0),IF(D149="Incluido",0,E149),""),"")</f>
      </c>
      <c r="I149" s="40">
        <f>IF(NOT(ISNUMBER(M149)),"",IF(M149=2,"ROJO",IF(M149=1,"ÁMBAR","VERDE")))</f>
      </c>
      <c r="J149" s="40">
        <f>IFERROR(IF(NOT(ISNUMBER(M149)),"",IF(NOT($F$19="Sí"),"Decidimos si este concepto entra en el alcance común.",IF($M$19&gt;0,"Completamos el concepto común antes de consultar a la subcontrata.",IF(OR(NOT(OR(D149="",D149="Incluido",D149="Excluido",D149="Importe",D149="Pendiente")),NOT(OR(F149="",F149="Sí",F149="No",F149="Por confirmar")),NOT(IF(LEN(TRIM(E149&amp;""))=0,TRUE,IF(ISNUMBER(E149),AND(E149&gt;=0,ABS(E149-ROUND(E149,2))&lt;0.00000001),FALSE)))),"Revisamos opciones e importes numéricos, no negativos y con dos decimales.",IF(OR(D149="",D149="Pendiente"),"Falta aclarar cómo se cubre este concepto.",IF(F149&lt;&gt;"Sí","Confirmamos el mismo alcance, cantidad y calidad, incluida la cobertura adicional.",IF(NOT(AND(LEN(TRIM(G149&amp;""))&gt;0,TRIM(G149&amp;"")&lt;&gt;"Pendiente",TRIM(G149&amp;"")&lt;&gt;"Por confirmar",TRIM(G149&amp;"")&lt;&gt;"No consta",TRIM(G149&amp;"")&lt;&gt;"Desconocido",TRIM(G149&amp;"")&lt;&gt;"Sin confirmar",TRIM(G149&amp;"")&lt;&gt;"Por decidir",TRIM(G149&amp;"")&lt;&gt;"Por comprobar")),"Localizamos la inclusión o el coste de cobertura y quién lo asume.",IF(D149="Incluido",IF(M149=0,"Ya está en la base: adicional cero, sin duplicarlo.","Incluido y adicional positivo se contradicen."),IF(M149=0,"Adicional documentado fuera de la base; lo añadimos una vez.","Falta coste de cobertura explícito; vacío no significa cero."))))))))),"Hay una entrada con error. Corregimos el dato antes de cerrar la comprobación.")</f>
      </c>
      <c r="K149" s="40"/>
      <c r="L149" s="40">
        <f>IFERROR(IF(OR(NOT($D$11="Sí"),NOT($F$19="Sí"),$M$19&gt;0,OR(NOT(OR(D149="",D149="Incluido",D149="Excluido",D149="Importe",D149="Pendiente")),NOT(OR(F149="",F149="Sí",F149="No",F149="Por confirmar")),NOT(IF(LEN(TRIM(E149&amp;""))=0,TRUE,IF(ISNUMBER(E149),AND(E149&gt;=0,ABS(E149-ROUND(E149,2))&lt;0.00000001),FALSE)))),AND(ISNUMBER(M149),M149=0)),"",IF(OR(D149="",D149="Pendiente"),"¿Podéis aclarar si incluye "&amp;C19&amp;" ("&amp;E19&amp;" "&amp;D19&amp;")"&amp;" y en qué partida?",IF(F149&lt;&gt;"Sí","¿Podéis igualar el alcance, cantidad y calidad de "&amp;C19&amp;" ("&amp;E19&amp;" "&amp;D19&amp;")"&amp;" e indicar qué cambia y su importe adicional sin IVA?",IF(NOT(AND(LEN(TRIM(G149&amp;""))&gt;0,TRIM(G149&amp;"")&lt;&gt;"Pendiente",TRIM(G149&amp;"")&lt;&gt;"Por confirmar",TRIM(G149&amp;"")&lt;&gt;"No consta",TRIM(G149&amp;"")&lt;&gt;"Desconocido",TRIM(G149&amp;"")&lt;&gt;"Sin confirmar",TRIM(G149&amp;"")&lt;&gt;"Por decidir",TRIM(G149&amp;"")&lt;&gt;"Por comprobar")),"¿Dónde queda recogido "&amp;C19&amp;" ("&amp;E19&amp;" "&amp;D19&amp;")"&amp;" y quién cubre su alcance?",IF(AND(D149&lt;&gt;"Incluido",NOT(ISNUMBER(E149))),"¿Qué importe adicional sin IVA cubre "&amp;C19&amp;" ("&amp;E19&amp;" "&amp;D19&amp;")"&amp;" y quién lo asume?",IF(D149="Incluido","¿El importe de "&amp;C19&amp;" ("&amp;E19&amp;" "&amp;D19&amp;")"&amp;" ya está en la base o va aparte?","")))))),"Aclaramos los datos con error antes de copiar preguntas.")</f>
      </c>
      <c r="M149" s="33">
        <f>IFERROR(IF(NOT($D$11="Sí"),"",IF(OR($F$19="No",AND($F$19="",$M$19=0)),"",IF(NOT($F$19="Sí"),1,IF($M$19&gt;0,2,IF(OR(NOT(OR(D149="",D149="Incluido",D149="Excluido",D149="Importe",D149="Pendiente")),NOT(OR(F149="",F149="Sí",F149="No",F149="Por confirmar")),NOT(IF(LEN(TRIM(E149&amp;""))=0,TRUE,IF(ISNUMBER(E149),AND(E149&gt;=0,ABS(E149-ROUND(E149,2))&lt;0.00000001),FALSE)))),2,IF(OR(D149="",D149="Pendiente"),1,IF(F149&lt;&gt;"Sí",IF(F149="No",2,1),IF(NOT(AND(LEN(TRIM(G149&amp;""))&gt;0,TRIM(G149&amp;"")&lt;&gt;"Pendiente",TRIM(G149&amp;"")&lt;&gt;"Por confirmar",TRIM(G149&amp;"")&lt;&gt;"No consta",TRIM(G149&amp;"")&lt;&gt;"Desconocido",TRIM(G149&amp;"")&lt;&gt;"Sin confirmar",TRIM(G149&amp;"")&lt;&gt;"Por decidir",TRIM(G149&amp;"")&lt;&gt;"Por comprobar")),2,IF(D149="Incluido",IF(OR(LEN(TRIM(E149&amp;""))=0,IF(ISNUMBER(E149),E149=0,FALSE)),0,2),IF(IF(ISNUMBER(E149),AND(E149&gt;=0,ABS(E149-ROUND(E149,2))&lt;0.00000001),FALSE),0,1)))))))))),2)</f>
      </c>
      <c r="N149" s="33" t="n">
        <f>IF(ISNUMBER(M149),IF(M149=0,1,0),0)</f>
        <v>0</v>
      </c>
    </row>
    <row r="150" ht="70" customHeight="1">
      <c r="B150" s="35" t="n">
        <f>B20</f>
        <v>4</v>
      </c>
      <c r="C150" s="40">
        <f>IF(OR($F$20="No",AND($F$20="",$M$20=0)),"",C20)</f>
      </c>
      <c r="D150" s="37"/>
      <c r="E150" s="38"/>
      <c r="F150" s="37"/>
      <c r="G150" s="36"/>
      <c r="H150" s="39">
        <f>IFERROR(IF(AND(ISNUMBER(M150),M150=0),IF(D150="Incluido",0,E150),""),"")</f>
      </c>
      <c r="I150" s="40">
        <f>IF(NOT(ISNUMBER(M150)),"",IF(M150=2,"ROJO",IF(M150=1,"ÁMBAR","VERDE")))</f>
      </c>
      <c r="J150" s="40">
        <f>IFERROR(IF(NOT(ISNUMBER(M150)),"",IF(NOT($F$20="Sí"),"Decidimos si este concepto entra en el alcance común.",IF($M$20&gt;0,"Completamos el concepto común antes de consultar a la subcontrata.",IF(OR(NOT(OR(D150="",D150="Incluido",D150="Excluido",D150="Importe",D150="Pendiente")),NOT(OR(F150="",F150="Sí",F150="No",F150="Por confirmar")),NOT(IF(LEN(TRIM(E150&amp;""))=0,TRUE,IF(ISNUMBER(E150),AND(E150&gt;=0,ABS(E150-ROUND(E150,2))&lt;0.00000001),FALSE)))),"Revisamos opciones e importes numéricos, no negativos y con dos decimales.",IF(OR(D150="",D150="Pendiente"),"Falta aclarar cómo se cubre este concepto.",IF(F150&lt;&gt;"Sí","Confirmamos el mismo alcance, cantidad y calidad, incluida la cobertura adicional.",IF(NOT(AND(LEN(TRIM(G150&amp;""))&gt;0,TRIM(G150&amp;"")&lt;&gt;"Pendiente",TRIM(G150&amp;"")&lt;&gt;"Por confirmar",TRIM(G150&amp;"")&lt;&gt;"No consta",TRIM(G150&amp;"")&lt;&gt;"Desconocido",TRIM(G150&amp;"")&lt;&gt;"Sin confirmar",TRIM(G150&amp;"")&lt;&gt;"Por decidir",TRIM(G150&amp;"")&lt;&gt;"Por comprobar")),"Localizamos la inclusión o el coste de cobertura y quién lo asume.",IF(D150="Incluido",IF(M150=0,"Ya está en la base: adicional cero, sin duplicarlo.","Incluido y adicional positivo se contradicen."),IF(M150=0,"Adicional documentado fuera de la base; lo añadimos una vez.","Falta coste de cobertura explícito; vacío no significa cero."))))))))),"Hay una entrada con error. Corregimos el dato antes de cerrar la comprobación.")</f>
      </c>
      <c r="K150" s="40"/>
      <c r="L150" s="40">
        <f>IFERROR(IF(OR(NOT($D$11="Sí"),NOT($F$20="Sí"),$M$20&gt;0,OR(NOT(OR(D150="",D150="Incluido",D150="Excluido",D150="Importe",D150="Pendiente")),NOT(OR(F150="",F150="Sí",F150="No",F150="Por confirmar")),NOT(IF(LEN(TRIM(E150&amp;""))=0,TRUE,IF(ISNUMBER(E150),AND(E150&gt;=0,ABS(E150-ROUND(E150,2))&lt;0.00000001),FALSE)))),AND(ISNUMBER(M150),M150=0)),"",IF(OR(D150="",D150="Pendiente"),"¿Podéis aclarar si incluye "&amp;C20&amp;" ("&amp;E20&amp;" "&amp;D20&amp;")"&amp;" y en qué partida?",IF(F150&lt;&gt;"Sí","¿Podéis igualar el alcance, cantidad y calidad de "&amp;C20&amp;" ("&amp;E20&amp;" "&amp;D20&amp;")"&amp;" e indicar qué cambia y su importe adicional sin IVA?",IF(NOT(AND(LEN(TRIM(G150&amp;""))&gt;0,TRIM(G150&amp;"")&lt;&gt;"Pendiente",TRIM(G150&amp;"")&lt;&gt;"Por confirmar",TRIM(G150&amp;"")&lt;&gt;"No consta",TRIM(G150&amp;"")&lt;&gt;"Desconocido",TRIM(G150&amp;"")&lt;&gt;"Sin confirmar",TRIM(G150&amp;"")&lt;&gt;"Por decidir",TRIM(G150&amp;"")&lt;&gt;"Por comprobar")),"¿Dónde queda recogido "&amp;C20&amp;" ("&amp;E20&amp;" "&amp;D20&amp;")"&amp;" y quién cubre su alcance?",IF(AND(D150&lt;&gt;"Incluido",NOT(ISNUMBER(E150))),"¿Qué importe adicional sin IVA cubre "&amp;C20&amp;" ("&amp;E20&amp;" "&amp;D20&amp;")"&amp;" y quién lo asume?",IF(D150="Incluido","¿El importe de "&amp;C20&amp;" ("&amp;E20&amp;" "&amp;D20&amp;")"&amp;" ya está en la base o va aparte?","")))))),"Aclaramos los datos con error antes de copiar preguntas.")</f>
      </c>
      <c r="M150" s="33">
        <f>IFERROR(IF(NOT($D$11="Sí"),"",IF(OR($F$20="No",AND($F$20="",$M$20=0)),"",IF(NOT($F$20="Sí"),1,IF($M$20&gt;0,2,IF(OR(NOT(OR(D150="",D150="Incluido",D150="Excluido",D150="Importe",D150="Pendiente")),NOT(OR(F150="",F150="Sí",F150="No",F150="Por confirmar")),NOT(IF(LEN(TRIM(E150&amp;""))=0,TRUE,IF(ISNUMBER(E150),AND(E150&gt;=0,ABS(E150-ROUND(E150,2))&lt;0.00000001),FALSE)))),2,IF(OR(D150="",D150="Pendiente"),1,IF(F150&lt;&gt;"Sí",IF(F150="No",2,1),IF(NOT(AND(LEN(TRIM(G150&amp;""))&gt;0,TRIM(G150&amp;"")&lt;&gt;"Pendiente",TRIM(G150&amp;"")&lt;&gt;"Por confirmar",TRIM(G150&amp;"")&lt;&gt;"No consta",TRIM(G150&amp;"")&lt;&gt;"Desconocido",TRIM(G150&amp;"")&lt;&gt;"Sin confirmar",TRIM(G150&amp;"")&lt;&gt;"Por decidir",TRIM(G150&amp;"")&lt;&gt;"Por comprobar")),2,IF(D150="Incluido",IF(OR(LEN(TRIM(E150&amp;""))=0,IF(ISNUMBER(E150),E150=0,FALSE)),0,2),IF(IF(ISNUMBER(E150),AND(E150&gt;=0,ABS(E150-ROUND(E150,2))&lt;0.00000001),FALSE),0,1)))))))))),2)</f>
      </c>
      <c r="N150" s="33" t="n">
        <f>IF(ISNUMBER(M150),IF(M150=0,1,0),0)</f>
        <v>0</v>
      </c>
    </row>
    <row r="151" ht="70" customHeight="1">
      <c r="B151" s="35" t="n">
        <f>B21</f>
        <v>5</v>
      </c>
      <c r="C151" s="40">
        <f>IF(OR($F$21="No",AND($F$21="",$M$21=0)),"",C21)</f>
      </c>
      <c r="D151" s="37"/>
      <c r="E151" s="38"/>
      <c r="F151" s="37"/>
      <c r="G151" s="36"/>
      <c r="H151" s="39">
        <f>IFERROR(IF(AND(ISNUMBER(M151),M151=0),IF(D151="Incluido",0,E151),""),"")</f>
      </c>
      <c r="I151" s="40">
        <f>IF(NOT(ISNUMBER(M151)),"",IF(M151=2,"ROJO",IF(M151=1,"ÁMBAR","VERDE")))</f>
      </c>
      <c r="J151" s="40">
        <f>IFERROR(IF(NOT(ISNUMBER(M151)),"",IF(NOT($F$21="Sí"),"Decidimos si este concepto entra en el alcance común.",IF($M$21&gt;0,"Completamos el concepto común antes de consultar a la subcontrata.",IF(OR(NOT(OR(D151="",D151="Incluido",D151="Excluido",D151="Importe",D151="Pendiente")),NOT(OR(F151="",F151="Sí",F151="No",F151="Por confirmar")),NOT(IF(LEN(TRIM(E151&amp;""))=0,TRUE,IF(ISNUMBER(E151),AND(E151&gt;=0,ABS(E151-ROUND(E151,2))&lt;0.00000001),FALSE)))),"Revisamos opciones e importes numéricos, no negativos y con dos decimales.",IF(OR(D151="",D151="Pendiente"),"Falta aclarar cómo se cubre este concepto.",IF(F151&lt;&gt;"Sí","Confirmamos el mismo alcance, cantidad y calidad, incluida la cobertura adicional.",IF(NOT(AND(LEN(TRIM(G151&amp;""))&gt;0,TRIM(G151&amp;"")&lt;&gt;"Pendiente",TRIM(G151&amp;"")&lt;&gt;"Por confirmar",TRIM(G151&amp;"")&lt;&gt;"No consta",TRIM(G151&amp;"")&lt;&gt;"Desconocido",TRIM(G151&amp;"")&lt;&gt;"Sin confirmar",TRIM(G151&amp;"")&lt;&gt;"Por decidir",TRIM(G151&amp;"")&lt;&gt;"Por comprobar")),"Localizamos la inclusión o el coste de cobertura y quién lo asume.",IF(D151="Incluido",IF(M151=0,"Ya está en la base: adicional cero, sin duplicarlo.","Incluido y adicional positivo se contradicen."),IF(M151=0,"Adicional documentado fuera de la base; lo añadimos una vez.","Falta coste de cobertura explícito; vacío no significa cero."))))))))),"Hay una entrada con error. Corregimos el dato antes de cerrar la comprobación.")</f>
      </c>
      <c r="K151" s="40"/>
      <c r="L151" s="40">
        <f>IFERROR(IF(OR(NOT($D$11="Sí"),NOT($F$21="Sí"),$M$21&gt;0,OR(NOT(OR(D151="",D151="Incluido",D151="Excluido",D151="Importe",D151="Pendiente")),NOT(OR(F151="",F151="Sí",F151="No",F151="Por confirmar")),NOT(IF(LEN(TRIM(E151&amp;""))=0,TRUE,IF(ISNUMBER(E151),AND(E151&gt;=0,ABS(E151-ROUND(E151,2))&lt;0.00000001),FALSE)))),AND(ISNUMBER(M151),M151=0)),"",IF(OR(D151="",D151="Pendiente"),"¿Podéis aclarar si incluye "&amp;C21&amp;" ("&amp;E21&amp;" "&amp;D21&amp;")"&amp;" y en qué partida?",IF(F151&lt;&gt;"Sí","¿Podéis igualar el alcance, cantidad y calidad de "&amp;C21&amp;" ("&amp;E21&amp;" "&amp;D21&amp;")"&amp;" e indicar qué cambia y su importe adicional sin IVA?",IF(NOT(AND(LEN(TRIM(G151&amp;""))&gt;0,TRIM(G151&amp;"")&lt;&gt;"Pendiente",TRIM(G151&amp;"")&lt;&gt;"Por confirmar",TRIM(G151&amp;"")&lt;&gt;"No consta",TRIM(G151&amp;"")&lt;&gt;"Desconocido",TRIM(G151&amp;"")&lt;&gt;"Sin confirmar",TRIM(G151&amp;"")&lt;&gt;"Por decidir",TRIM(G151&amp;"")&lt;&gt;"Por comprobar")),"¿Dónde queda recogido "&amp;C21&amp;" ("&amp;E21&amp;" "&amp;D21&amp;")"&amp;" y quién cubre su alcance?",IF(AND(D151&lt;&gt;"Incluido",NOT(ISNUMBER(E151))),"¿Qué importe adicional sin IVA cubre "&amp;C21&amp;" ("&amp;E21&amp;" "&amp;D21&amp;")"&amp;" y quién lo asume?",IF(D151="Incluido","¿El importe de "&amp;C21&amp;" ("&amp;E21&amp;" "&amp;D21&amp;")"&amp;" ya está en la base o va aparte?","")))))),"Aclaramos los datos con error antes de copiar preguntas.")</f>
      </c>
      <c r="M151" s="33">
        <f>IFERROR(IF(NOT($D$11="Sí"),"",IF(OR($F$21="No",AND($F$21="",$M$21=0)),"",IF(NOT($F$21="Sí"),1,IF($M$21&gt;0,2,IF(OR(NOT(OR(D151="",D151="Incluido",D151="Excluido",D151="Importe",D151="Pendiente")),NOT(OR(F151="",F151="Sí",F151="No",F151="Por confirmar")),NOT(IF(LEN(TRIM(E151&amp;""))=0,TRUE,IF(ISNUMBER(E151),AND(E151&gt;=0,ABS(E151-ROUND(E151,2))&lt;0.00000001),FALSE)))),2,IF(OR(D151="",D151="Pendiente"),1,IF(F151&lt;&gt;"Sí",IF(F151="No",2,1),IF(NOT(AND(LEN(TRIM(G151&amp;""))&gt;0,TRIM(G151&amp;"")&lt;&gt;"Pendiente",TRIM(G151&amp;"")&lt;&gt;"Por confirmar",TRIM(G151&amp;"")&lt;&gt;"No consta",TRIM(G151&amp;"")&lt;&gt;"Desconocido",TRIM(G151&amp;"")&lt;&gt;"Sin confirmar",TRIM(G151&amp;"")&lt;&gt;"Por decidir",TRIM(G151&amp;"")&lt;&gt;"Por comprobar")),2,IF(D151="Incluido",IF(OR(LEN(TRIM(E151&amp;""))=0,IF(ISNUMBER(E151),E151=0,FALSE)),0,2),IF(IF(ISNUMBER(E151),AND(E151&gt;=0,ABS(E151-ROUND(E151,2))&lt;0.00000001),FALSE),0,1)))))))))),2)</f>
      </c>
      <c r="N151" s="33" t="n">
        <f>IF(ISNUMBER(M151),IF(M151=0,1,0),0)</f>
        <v>0</v>
      </c>
    </row>
    <row r="152" ht="70" customHeight="1">
      <c r="B152" s="35" t="n">
        <f>B22</f>
        <v>6</v>
      </c>
      <c r="C152" s="40">
        <f>IF(OR($F$22="No",AND($F$22="",$M$22=0)),"",C22)</f>
      </c>
      <c r="D152" s="37"/>
      <c r="E152" s="38"/>
      <c r="F152" s="37"/>
      <c r="G152" s="36"/>
      <c r="H152" s="39">
        <f>IFERROR(IF(AND(ISNUMBER(M152),M152=0),IF(D152="Incluido",0,E152),""),"")</f>
      </c>
      <c r="I152" s="40">
        <f>IF(NOT(ISNUMBER(M152)),"",IF(M152=2,"ROJO",IF(M152=1,"ÁMBAR","VERDE")))</f>
      </c>
      <c r="J152" s="40">
        <f>IFERROR(IF(NOT(ISNUMBER(M152)),"",IF(NOT($F$22="Sí"),"Decidimos si este concepto entra en el alcance común.",IF($M$22&gt;0,"Completamos el concepto común antes de consultar a la subcontrata.",IF(OR(NOT(OR(D152="",D152="Incluido",D152="Excluido",D152="Importe",D152="Pendiente")),NOT(OR(F152="",F152="Sí",F152="No",F152="Por confirmar")),NOT(IF(LEN(TRIM(E152&amp;""))=0,TRUE,IF(ISNUMBER(E152),AND(E152&gt;=0,ABS(E152-ROUND(E152,2))&lt;0.00000001),FALSE)))),"Revisamos opciones e importes numéricos, no negativos y con dos decimales.",IF(OR(D152="",D152="Pendiente"),"Falta aclarar cómo se cubre este concepto.",IF(F152&lt;&gt;"Sí","Confirmamos el mismo alcance, cantidad y calidad, incluida la cobertura adicional.",IF(NOT(AND(LEN(TRIM(G152&amp;""))&gt;0,TRIM(G152&amp;"")&lt;&gt;"Pendiente",TRIM(G152&amp;"")&lt;&gt;"Por confirmar",TRIM(G152&amp;"")&lt;&gt;"No consta",TRIM(G152&amp;"")&lt;&gt;"Desconocido",TRIM(G152&amp;"")&lt;&gt;"Sin confirmar",TRIM(G152&amp;"")&lt;&gt;"Por decidir",TRIM(G152&amp;"")&lt;&gt;"Por comprobar")),"Localizamos la inclusión o el coste de cobertura y quién lo asume.",IF(D152="Incluido",IF(M152=0,"Ya está en la base: adicional cero, sin duplicarlo.","Incluido y adicional positivo se contradicen."),IF(M152=0,"Adicional documentado fuera de la base; lo añadimos una vez.","Falta coste de cobertura explícito; vacío no significa cero."))))))))),"Hay una entrada con error. Corregimos el dato antes de cerrar la comprobación.")</f>
      </c>
      <c r="K152" s="40"/>
      <c r="L152" s="40">
        <f>IFERROR(IF(OR(NOT($D$11="Sí"),NOT($F$22="Sí"),$M$22&gt;0,OR(NOT(OR(D152="",D152="Incluido",D152="Excluido",D152="Importe",D152="Pendiente")),NOT(OR(F152="",F152="Sí",F152="No",F152="Por confirmar")),NOT(IF(LEN(TRIM(E152&amp;""))=0,TRUE,IF(ISNUMBER(E152),AND(E152&gt;=0,ABS(E152-ROUND(E152,2))&lt;0.00000001),FALSE)))),AND(ISNUMBER(M152),M152=0)),"",IF(OR(D152="",D152="Pendiente"),"¿Podéis aclarar si incluye "&amp;C22&amp;" ("&amp;E22&amp;" "&amp;D22&amp;")"&amp;" y en qué partida?",IF(F152&lt;&gt;"Sí","¿Podéis igualar el alcance, cantidad y calidad de "&amp;C22&amp;" ("&amp;E22&amp;" "&amp;D22&amp;")"&amp;" e indicar qué cambia y su importe adicional sin IVA?",IF(NOT(AND(LEN(TRIM(G152&amp;""))&gt;0,TRIM(G152&amp;"")&lt;&gt;"Pendiente",TRIM(G152&amp;"")&lt;&gt;"Por confirmar",TRIM(G152&amp;"")&lt;&gt;"No consta",TRIM(G152&amp;"")&lt;&gt;"Desconocido",TRIM(G152&amp;"")&lt;&gt;"Sin confirmar",TRIM(G152&amp;"")&lt;&gt;"Por decidir",TRIM(G152&amp;"")&lt;&gt;"Por comprobar")),"¿Dónde queda recogido "&amp;C22&amp;" ("&amp;E22&amp;" "&amp;D22&amp;")"&amp;" y quién cubre su alcance?",IF(AND(D152&lt;&gt;"Incluido",NOT(ISNUMBER(E152))),"¿Qué importe adicional sin IVA cubre "&amp;C22&amp;" ("&amp;E22&amp;" "&amp;D22&amp;")"&amp;" y quién lo asume?",IF(D152="Incluido","¿El importe de "&amp;C22&amp;" ("&amp;E22&amp;" "&amp;D22&amp;")"&amp;" ya está en la base o va aparte?","")))))),"Aclaramos los datos con error antes de copiar preguntas.")</f>
      </c>
      <c r="M152" s="33">
        <f>IFERROR(IF(NOT($D$11="Sí"),"",IF(OR($F$22="No",AND($F$22="",$M$22=0)),"",IF(NOT($F$22="Sí"),1,IF($M$22&gt;0,2,IF(OR(NOT(OR(D152="",D152="Incluido",D152="Excluido",D152="Importe",D152="Pendiente")),NOT(OR(F152="",F152="Sí",F152="No",F152="Por confirmar")),NOT(IF(LEN(TRIM(E152&amp;""))=0,TRUE,IF(ISNUMBER(E152),AND(E152&gt;=0,ABS(E152-ROUND(E152,2))&lt;0.00000001),FALSE)))),2,IF(OR(D152="",D152="Pendiente"),1,IF(F152&lt;&gt;"Sí",IF(F152="No",2,1),IF(NOT(AND(LEN(TRIM(G152&amp;""))&gt;0,TRIM(G152&amp;"")&lt;&gt;"Pendiente",TRIM(G152&amp;"")&lt;&gt;"Por confirmar",TRIM(G152&amp;"")&lt;&gt;"No consta",TRIM(G152&amp;"")&lt;&gt;"Desconocido",TRIM(G152&amp;"")&lt;&gt;"Sin confirmar",TRIM(G152&amp;"")&lt;&gt;"Por decidir",TRIM(G152&amp;"")&lt;&gt;"Por comprobar")),2,IF(D152="Incluido",IF(OR(LEN(TRIM(E152&amp;""))=0,IF(ISNUMBER(E152),E152=0,FALSE)),0,2),IF(IF(ISNUMBER(E152),AND(E152&gt;=0,ABS(E152-ROUND(E152,2))&lt;0.00000001),FALSE),0,1)))))))))),2)</f>
      </c>
      <c r="N152" s="33" t="n">
        <f>IF(ISNUMBER(M152),IF(M152=0,1,0),0)</f>
        <v>0</v>
      </c>
    </row>
    <row r="153" ht="70" customHeight="1">
      <c r="B153" s="35" t="n">
        <f>B23</f>
        <v>7</v>
      </c>
      <c r="C153" s="40">
        <f>IF(OR($F$23="No",AND($F$23="",$M$23=0)),"",C23)</f>
      </c>
      <c r="D153" s="37"/>
      <c r="E153" s="38"/>
      <c r="F153" s="37"/>
      <c r="G153" s="36"/>
      <c r="H153" s="39">
        <f>IFERROR(IF(AND(ISNUMBER(M153),M153=0),IF(D153="Incluido",0,E153),""),"")</f>
      </c>
      <c r="I153" s="40">
        <f>IF(NOT(ISNUMBER(M153)),"",IF(M153=2,"ROJO",IF(M153=1,"ÁMBAR","VERDE")))</f>
      </c>
      <c r="J153" s="40">
        <f>IFERROR(IF(NOT(ISNUMBER(M153)),"",IF(NOT($F$23="Sí"),"Decidimos si este concepto entra en el alcance común.",IF($M$23&gt;0,"Completamos el concepto común antes de consultar a la subcontrata.",IF(OR(NOT(OR(D153="",D153="Incluido",D153="Excluido",D153="Importe",D153="Pendiente")),NOT(OR(F153="",F153="Sí",F153="No",F153="Por confirmar")),NOT(IF(LEN(TRIM(E153&amp;""))=0,TRUE,IF(ISNUMBER(E153),AND(E153&gt;=0,ABS(E153-ROUND(E153,2))&lt;0.00000001),FALSE)))),"Revisamos opciones e importes numéricos, no negativos y con dos decimales.",IF(OR(D153="",D153="Pendiente"),"Falta aclarar cómo se cubre este concepto.",IF(F153&lt;&gt;"Sí","Confirmamos el mismo alcance, cantidad y calidad, incluida la cobertura adicional.",IF(NOT(AND(LEN(TRIM(G153&amp;""))&gt;0,TRIM(G153&amp;"")&lt;&gt;"Pendiente",TRIM(G153&amp;"")&lt;&gt;"Por confirmar",TRIM(G153&amp;"")&lt;&gt;"No consta",TRIM(G153&amp;"")&lt;&gt;"Desconocido",TRIM(G153&amp;"")&lt;&gt;"Sin confirmar",TRIM(G153&amp;"")&lt;&gt;"Por decidir",TRIM(G153&amp;"")&lt;&gt;"Por comprobar")),"Localizamos la inclusión o el coste de cobertura y quién lo asume.",IF(D153="Incluido",IF(M153=0,"Ya está en la base: adicional cero, sin duplicarlo.","Incluido y adicional positivo se contradicen."),IF(M153=0,"Adicional documentado fuera de la base; lo añadimos una vez.","Falta coste de cobertura explícito; vacío no significa cero."))))))))),"Hay una entrada con error. Corregimos el dato antes de cerrar la comprobación.")</f>
      </c>
      <c r="K153" s="40"/>
      <c r="L153" s="40">
        <f>IFERROR(IF(OR(NOT($D$11="Sí"),NOT($F$23="Sí"),$M$23&gt;0,OR(NOT(OR(D153="",D153="Incluido",D153="Excluido",D153="Importe",D153="Pendiente")),NOT(OR(F153="",F153="Sí",F153="No",F153="Por confirmar")),NOT(IF(LEN(TRIM(E153&amp;""))=0,TRUE,IF(ISNUMBER(E153),AND(E153&gt;=0,ABS(E153-ROUND(E153,2))&lt;0.00000001),FALSE)))),AND(ISNUMBER(M153),M153=0)),"",IF(OR(D153="",D153="Pendiente"),"¿Podéis aclarar si incluye "&amp;C23&amp;" ("&amp;E23&amp;" "&amp;D23&amp;")"&amp;" y en qué partida?",IF(F153&lt;&gt;"Sí","¿Podéis igualar el alcance, cantidad y calidad de "&amp;C23&amp;" ("&amp;E23&amp;" "&amp;D23&amp;")"&amp;" e indicar qué cambia y su importe adicional sin IVA?",IF(NOT(AND(LEN(TRIM(G153&amp;""))&gt;0,TRIM(G153&amp;"")&lt;&gt;"Pendiente",TRIM(G153&amp;"")&lt;&gt;"Por confirmar",TRIM(G153&amp;"")&lt;&gt;"No consta",TRIM(G153&amp;"")&lt;&gt;"Desconocido",TRIM(G153&amp;"")&lt;&gt;"Sin confirmar",TRIM(G153&amp;"")&lt;&gt;"Por decidir",TRIM(G153&amp;"")&lt;&gt;"Por comprobar")),"¿Dónde queda recogido "&amp;C23&amp;" ("&amp;E23&amp;" "&amp;D23&amp;")"&amp;" y quién cubre su alcance?",IF(AND(D153&lt;&gt;"Incluido",NOT(ISNUMBER(E153))),"¿Qué importe adicional sin IVA cubre "&amp;C23&amp;" ("&amp;E23&amp;" "&amp;D23&amp;")"&amp;" y quién lo asume?",IF(D153="Incluido","¿El importe de "&amp;C23&amp;" ("&amp;E23&amp;" "&amp;D23&amp;")"&amp;" ya está en la base o va aparte?","")))))),"Aclaramos los datos con error antes de copiar preguntas.")</f>
      </c>
      <c r="M153" s="33">
        <f>IFERROR(IF(NOT($D$11="Sí"),"",IF(OR($F$23="No",AND($F$23="",$M$23=0)),"",IF(NOT($F$23="Sí"),1,IF($M$23&gt;0,2,IF(OR(NOT(OR(D153="",D153="Incluido",D153="Excluido",D153="Importe",D153="Pendiente")),NOT(OR(F153="",F153="Sí",F153="No",F153="Por confirmar")),NOT(IF(LEN(TRIM(E153&amp;""))=0,TRUE,IF(ISNUMBER(E153),AND(E153&gt;=0,ABS(E153-ROUND(E153,2))&lt;0.00000001),FALSE)))),2,IF(OR(D153="",D153="Pendiente"),1,IF(F153&lt;&gt;"Sí",IF(F153="No",2,1),IF(NOT(AND(LEN(TRIM(G153&amp;""))&gt;0,TRIM(G153&amp;"")&lt;&gt;"Pendiente",TRIM(G153&amp;"")&lt;&gt;"Por confirmar",TRIM(G153&amp;"")&lt;&gt;"No consta",TRIM(G153&amp;"")&lt;&gt;"Desconocido",TRIM(G153&amp;"")&lt;&gt;"Sin confirmar",TRIM(G153&amp;"")&lt;&gt;"Por decidir",TRIM(G153&amp;"")&lt;&gt;"Por comprobar")),2,IF(D153="Incluido",IF(OR(LEN(TRIM(E153&amp;""))=0,IF(ISNUMBER(E153),E153=0,FALSE)),0,2),IF(IF(ISNUMBER(E153),AND(E153&gt;=0,ABS(E153-ROUND(E153,2))&lt;0.00000001),FALSE),0,1)))))))))),2)</f>
      </c>
      <c r="N153" s="33" t="n">
        <f>IF(ISNUMBER(M153),IF(M153=0,1,0),0)</f>
        <v>0</v>
      </c>
    </row>
    <row r="154" ht="70" customHeight="1">
      <c r="B154" s="35" t="n">
        <f>B24</f>
        <v>8</v>
      </c>
      <c r="C154" s="40">
        <f>IF(OR($F$24="No",AND($F$24="",$M$24=0)),"",C24)</f>
      </c>
      <c r="D154" s="37"/>
      <c r="E154" s="38"/>
      <c r="F154" s="37"/>
      <c r="G154" s="36"/>
      <c r="H154" s="39">
        <f>IFERROR(IF(AND(ISNUMBER(M154),M154=0),IF(D154="Incluido",0,E154),""),"")</f>
      </c>
      <c r="I154" s="40">
        <f>IF(NOT(ISNUMBER(M154)),"",IF(M154=2,"ROJO",IF(M154=1,"ÁMBAR","VERDE")))</f>
      </c>
      <c r="J154" s="40">
        <f>IFERROR(IF(NOT(ISNUMBER(M154)),"",IF(NOT($F$24="Sí"),"Decidimos si este concepto entra en el alcance común.",IF($M$24&gt;0,"Completamos el concepto común antes de consultar a la subcontrata.",IF(OR(NOT(OR(D154="",D154="Incluido",D154="Excluido",D154="Importe",D154="Pendiente")),NOT(OR(F154="",F154="Sí",F154="No",F154="Por confirmar")),NOT(IF(LEN(TRIM(E154&amp;""))=0,TRUE,IF(ISNUMBER(E154),AND(E154&gt;=0,ABS(E154-ROUND(E154,2))&lt;0.00000001),FALSE)))),"Revisamos opciones e importes numéricos, no negativos y con dos decimales.",IF(OR(D154="",D154="Pendiente"),"Falta aclarar cómo se cubre este concepto.",IF(F154&lt;&gt;"Sí","Confirmamos el mismo alcance, cantidad y calidad, incluida la cobertura adicional.",IF(NOT(AND(LEN(TRIM(G154&amp;""))&gt;0,TRIM(G154&amp;"")&lt;&gt;"Pendiente",TRIM(G154&amp;"")&lt;&gt;"Por confirmar",TRIM(G154&amp;"")&lt;&gt;"No consta",TRIM(G154&amp;"")&lt;&gt;"Desconocido",TRIM(G154&amp;"")&lt;&gt;"Sin confirmar",TRIM(G154&amp;"")&lt;&gt;"Por decidir",TRIM(G154&amp;"")&lt;&gt;"Por comprobar")),"Localizamos la inclusión o el coste de cobertura y quién lo asume.",IF(D154="Incluido",IF(M154=0,"Ya está en la base: adicional cero, sin duplicarlo.","Incluido y adicional positivo se contradicen."),IF(M154=0,"Adicional documentado fuera de la base; lo añadimos una vez.","Falta coste de cobertura explícito; vacío no significa cero."))))))))),"Hay una entrada con error. Corregimos el dato antes de cerrar la comprobación.")</f>
      </c>
      <c r="K154" s="40"/>
      <c r="L154" s="40">
        <f>IFERROR(IF(OR(NOT($D$11="Sí"),NOT($F$24="Sí"),$M$24&gt;0,OR(NOT(OR(D154="",D154="Incluido",D154="Excluido",D154="Importe",D154="Pendiente")),NOT(OR(F154="",F154="Sí",F154="No",F154="Por confirmar")),NOT(IF(LEN(TRIM(E154&amp;""))=0,TRUE,IF(ISNUMBER(E154),AND(E154&gt;=0,ABS(E154-ROUND(E154,2))&lt;0.00000001),FALSE)))),AND(ISNUMBER(M154),M154=0)),"",IF(OR(D154="",D154="Pendiente"),"¿Podéis aclarar si incluye "&amp;C24&amp;" ("&amp;E24&amp;" "&amp;D24&amp;")"&amp;" y en qué partida?",IF(F154&lt;&gt;"Sí","¿Podéis igualar el alcance, cantidad y calidad de "&amp;C24&amp;" ("&amp;E24&amp;" "&amp;D24&amp;")"&amp;" e indicar qué cambia y su importe adicional sin IVA?",IF(NOT(AND(LEN(TRIM(G154&amp;""))&gt;0,TRIM(G154&amp;"")&lt;&gt;"Pendiente",TRIM(G154&amp;"")&lt;&gt;"Por confirmar",TRIM(G154&amp;"")&lt;&gt;"No consta",TRIM(G154&amp;"")&lt;&gt;"Desconocido",TRIM(G154&amp;"")&lt;&gt;"Sin confirmar",TRIM(G154&amp;"")&lt;&gt;"Por decidir",TRIM(G154&amp;"")&lt;&gt;"Por comprobar")),"¿Dónde queda recogido "&amp;C24&amp;" ("&amp;E24&amp;" "&amp;D24&amp;")"&amp;" y quién cubre su alcance?",IF(AND(D154&lt;&gt;"Incluido",NOT(ISNUMBER(E154))),"¿Qué importe adicional sin IVA cubre "&amp;C24&amp;" ("&amp;E24&amp;" "&amp;D24&amp;")"&amp;" y quién lo asume?",IF(D154="Incluido","¿El importe de "&amp;C24&amp;" ("&amp;E24&amp;" "&amp;D24&amp;")"&amp;" ya está en la base o va aparte?","")))))),"Aclaramos los datos con error antes de copiar preguntas.")</f>
      </c>
      <c r="M154" s="33">
        <f>IFERROR(IF(NOT($D$11="Sí"),"",IF(OR($F$24="No",AND($F$24="",$M$24=0)),"",IF(NOT($F$24="Sí"),1,IF($M$24&gt;0,2,IF(OR(NOT(OR(D154="",D154="Incluido",D154="Excluido",D154="Importe",D154="Pendiente")),NOT(OR(F154="",F154="Sí",F154="No",F154="Por confirmar")),NOT(IF(LEN(TRIM(E154&amp;""))=0,TRUE,IF(ISNUMBER(E154),AND(E154&gt;=0,ABS(E154-ROUND(E154,2))&lt;0.00000001),FALSE)))),2,IF(OR(D154="",D154="Pendiente"),1,IF(F154&lt;&gt;"Sí",IF(F154="No",2,1),IF(NOT(AND(LEN(TRIM(G154&amp;""))&gt;0,TRIM(G154&amp;"")&lt;&gt;"Pendiente",TRIM(G154&amp;"")&lt;&gt;"Por confirmar",TRIM(G154&amp;"")&lt;&gt;"No consta",TRIM(G154&amp;"")&lt;&gt;"Desconocido",TRIM(G154&amp;"")&lt;&gt;"Sin confirmar",TRIM(G154&amp;"")&lt;&gt;"Por decidir",TRIM(G154&amp;"")&lt;&gt;"Por comprobar")),2,IF(D154="Incluido",IF(OR(LEN(TRIM(E154&amp;""))=0,IF(ISNUMBER(E154),E154=0,FALSE)),0,2),IF(IF(ISNUMBER(E154),AND(E154&gt;=0,ABS(E154-ROUND(E154,2))&lt;0.00000001),FALSE),0,1)))))))))),2)</f>
      </c>
      <c r="N154" s="33" t="n">
        <f>IF(ISNUMBER(M154),IF(M154=0,1,0),0)</f>
        <v>0</v>
      </c>
    </row>
    <row r="155" ht="70" customHeight="1">
      <c r="B155" s="35" t="n">
        <f>B25</f>
        <v>9</v>
      </c>
      <c r="C155" s="40">
        <f>IF(OR($F$25="No",AND($F$25="",$M$25=0)),"",C25)</f>
      </c>
      <c r="D155" s="37"/>
      <c r="E155" s="38"/>
      <c r="F155" s="37"/>
      <c r="G155" s="36"/>
      <c r="H155" s="39">
        <f>IFERROR(IF(AND(ISNUMBER(M155),M155=0),IF(D155="Incluido",0,E155),""),"")</f>
      </c>
      <c r="I155" s="40">
        <f>IF(NOT(ISNUMBER(M155)),"",IF(M155=2,"ROJO",IF(M155=1,"ÁMBAR","VERDE")))</f>
      </c>
      <c r="J155" s="40">
        <f>IFERROR(IF(NOT(ISNUMBER(M155)),"",IF(NOT($F$25="Sí"),"Decidimos si este concepto entra en el alcance común.",IF($M$25&gt;0,"Completamos el concepto común antes de consultar a la subcontrata.",IF(OR(NOT(OR(D155="",D155="Incluido",D155="Excluido",D155="Importe",D155="Pendiente")),NOT(OR(F155="",F155="Sí",F155="No",F155="Por confirmar")),NOT(IF(LEN(TRIM(E155&amp;""))=0,TRUE,IF(ISNUMBER(E155),AND(E155&gt;=0,ABS(E155-ROUND(E155,2))&lt;0.00000001),FALSE)))),"Revisamos opciones e importes numéricos, no negativos y con dos decimales.",IF(OR(D155="",D155="Pendiente"),"Falta aclarar cómo se cubre este concepto.",IF(F155&lt;&gt;"Sí","Confirmamos el mismo alcance, cantidad y calidad, incluida la cobertura adicional.",IF(NOT(AND(LEN(TRIM(G155&amp;""))&gt;0,TRIM(G155&amp;"")&lt;&gt;"Pendiente",TRIM(G155&amp;"")&lt;&gt;"Por confirmar",TRIM(G155&amp;"")&lt;&gt;"No consta",TRIM(G155&amp;"")&lt;&gt;"Desconocido",TRIM(G155&amp;"")&lt;&gt;"Sin confirmar",TRIM(G155&amp;"")&lt;&gt;"Por decidir",TRIM(G155&amp;"")&lt;&gt;"Por comprobar")),"Localizamos la inclusión o el coste de cobertura y quién lo asume.",IF(D155="Incluido",IF(M155=0,"Ya está en la base: adicional cero, sin duplicarlo.","Incluido y adicional positivo se contradicen."),IF(M155=0,"Adicional documentado fuera de la base; lo añadimos una vez.","Falta coste de cobertura explícito; vacío no significa cero."))))))))),"Hay una entrada con error. Corregimos el dato antes de cerrar la comprobación.")</f>
      </c>
      <c r="K155" s="40"/>
      <c r="L155" s="40">
        <f>IFERROR(IF(OR(NOT($D$11="Sí"),NOT($F$25="Sí"),$M$25&gt;0,OR(NOT(OR(D155="",D155="Incluido",D155="Excluido",D155="Importe",D155="Pendiente")),NOT(OR(F155="",F155="Sí",F155="No",F155="Por confirmar")),NOT(IF(LEN(TRIM(E155&amp;""))=0,TRUE,IF(ISNUMBER(E155),AND(E155&gt;=0,ABS(E155-ROUND(E155,2))&lt;0.00000001),FALSE)))),AND(ISNUMBER(M155),M155=0)),"",IF(OR(D155="",D155="Pendiente"),"¿Podéis aclarar si incluye "&amp;C25&amp;" ("&amp;E25&amp;" "&amp;D25&amp;")"&amp;" y en qué partida?",IF(F155&lt;&gt;"Sí","¿Podéis igualar el alcance, cantidad y calidad de "&amp;C25&amp;" ("&amp;E25&amp;" "&amp;D25&amp;")"&amp;" e indicar qué cambia y su importe adicional sin IVA?",IF(NOT(AND(LEN(TRIM(G155&amp;""))&gt;0,TRIM(G155&amp;"")&lt;&gt;"Pendiente",TRIM(G155&amp;"")&lt;&gt;"Por confirmar",TRIM(G155&amp;"")&lt;&gt;"No consta",TRIM(G155&amp;"")&lt;&gt;"Desconocido",TRIM(G155&amp;"")&lt;&gt;"Sin confirmar",TRIM(G155&amp;"")&lt;&gt;"Por decidir",TRIM(G155&amp;"")&lt;&gt;"Por comprobar")),"¿Dónde queda recogido "&amp;C25&amp;" ("&amp;E25&amp;" "&amp;D25&amp;")"&amp;" y quién cubre su alcance?",IF(AND(D155&lt;&gt;"Incluido",NOT(ISNUMBER(E155))),"¿Qué importe adicional sin IVA cubre "&amp;C25&amp;" ("&amp;E25&amp;" "&amp;D25&amp;")"&amp;" y quién lo asume?",IF(D155="Incluido","¿El importe de "&amp;C25&amp;" ("&amp;E25&amp;" "&amp;D25&amp;")"&amp;" ya está en la base o va aparte?","")))))),"Aclaramos los datos con error antes de copiar preguntas.")</f>
      </c>
      <c r="M155" s="33">
        <f>IFERROR(IF(NOT($D$11="Sí"),"",IF(OR($F$25="No",AND($F$25="",$M$25=0)),"",IF(NOT($F$25="Sí"),1,IF($M$25&gt;0,2,IF(OR(NOT(OR(D155="",D155="Incluido",D155="Excluido",D155="Importe",D155="Pendiente")),NOT(OR(F155="",F155="Sí",F155="No",F155="Por confirmar")),NOT(IF(LEN(TRIM(E155&amp;""))=0,TRUE,IF(ISNUMBER(E155),AND(E155&gt;=0,ABS(E155-ROUND(E155,2))&lt;0.00000001),FALSE)))),2,IF(OR(D155="",D155="Pendiente"),1,IF(F155&lt;&gt;"Sí",IF(F155="No",2,1),IF(NOT(AND(LEN(TRIM(G155&amp;""))&gt;0,TRIM(G155&amp;"")&lt;&gt;"Pendiente",TRIM(G155&amp;"")&lt;&gt;"Por confirmar",TRIM(G155&amp;"")&lt;&gt;"No consta",TRIM(G155&amp;"")&lt;&gt;"Desconocido",TRIM(G155&amp;"")&lt;&gt;"Sin confirmar",TRIM(G155&amp;"")&lt;&gt;"Por decidir",TRIM(G155&amp;"")&lt;&gt;"Por comprobar")),2,IF(D155="Incluido",IF(OR(LEN(TRIM(E155&amp;""))=0,IF(ISNUMBER(E155),E155=0,FALSE)),0,2),IF(IF(ISNUMBER(E155),AND(E155&gt;=0,ABS(E155-ROUND(E155,2))&lt;0.00000001),FALSE),0,1)))))))))),2)</f>
      </c>
      <c r="N155" s="33" t="n">
        <f>IF(ISNUMBER(M155),IF(M155=0,1,0),0)</f>
        <v>0</v>
      </c>
    </row>
    <row r="156" ht="70" customHeight="1">
      <c r="B156" s="35" t="n">
        <f>B26</f>
        <v>10</v>
      </c>
      <c r="C156" s="40">
        <f>IF(OR($F$26="No",AND($F$26="",$M$26=0)),"",C26)</f>
      </c>
      <c r="D156" s="37"/>
      <c r="E156" s="38"/>
      <c r="F156" s="37"/>
      <c r="G156" s="36"/>
      <c r="H156" s="39">
        <f>IFERROR(IF(AND(ISNUMBER(M156),M156=0),IF(D156="Incluido",0,E156),""),"")</f>
      </c>
      <c r="I156" s="40">
        <f>IF(NOT(ISNUMBER(M156)),"",IF(M156=2,"ROJO",IF(M156=1,"ÁMBAR","VERDE")))</f>
      </c>
      <c r="J156" s="40">
        <f>IFERROR(IF(NOT(ISNUMBER(M156)),"",IF(NOT($F$26="Sí"),"Decidimos si este concepto entra en el alcance común.",IF($M$26&gt;0,"Completamos el concepto común antes de consultar a la subcontrata.",IF(OR(NOT(OR(D156="",D156="Incluido",D156="Excluido",D156="Importe",D156="Pendiente")),NOT(OR(F156="",F156="Sí",F156="No",F156="Por confirmar")),NOT(IF(LEN(TRIM(E156&amp;""))=0,TRUE,IF(ISNUMBER(E156),AND(E156&gt;=0,ABS(E156-ROUND(E156,2))&lt;0.00000001),FALSE)))),"Revisamos opciones e importes numéricos, no negativos y con dos decimales.",IF(OR(D156="",D156="Pendiente"),"Falta aclarar cómo se cubre este concepto.",IF(F156&lt;&gt;"Sí","Confirmamos el mismo alcance, cantidad y calidad, incluida la cobertura adicional.",IF(NOT(AND(LEN(TRIM(G156&amp;""))&gt;0,TRIM(G156&amp;"")&lt;&gt;"Pendiente",TRIM(G156&amp;"")&lt;&gt;"Por confirmar",TRIM(G156&amp;"")&lt;&gt;"No consta",TRIM(G156&amp;"")&lt;&gt;"Desconocido",TRIM(G156&amp;"")&lt;&gt;"Sin confirmar",TRIM(G156&amp;"")&lt;&gt;"Por decidir",TRIM(G156&amp;"")&lt;&gt;"Por comprobar")),"Localizamos la inclusión o el coste de cobertura y quién lo asume.",IF(D156="Incluido",IF(M156=0,"Ya está en la base: adicional cero, sin duplicarlo.","Incluido y adicional positivo se contradicen."),IF(M156=0,"Adicional documentado fuera de la base; lo añadimos una vez.","Falta coste de cobertura explícito; vacío no significa cero."))))))))),"Hay una entrada con error. Corregimos el dato antes de cerrar la comprobación.")</f>
      </c>
      <c r="K156" s="40"/>
      <c r="L156" s="40">
        <f>IFERROR(IF(OR(NOT($D$11="Sí"),NOT($F$26="Sí"),$M$26&gt;0,OR(NOT(OR(D156="",D156="Incluido",D156="Excluido",D156="Importe",D156="Pendiente")),NOT(OR(F156="",F156="Sí",F156="No",F156="Por confirmar")),NOT(IF(LEN(TRIM(E156&amp;""))=0,TRUE,IF(ISNUMBER(E156),AND(E156&gt;=0,ABS(E156-ROUND(E156,2))&lt;0.00000001),FALSE)))),AND(ISNUMBER(M156),M156=0)),"",IF(OR(D156="",D156="Pendiente"),"¿Podéis aclarar si incluye "&amp;C26&amp;" ("&amp;E26&amp;" "&amp;D26&amp;")"&amp;" y en qué partida?",IF(F156&lt;&gt;"Sí","¿Podéis igualar el alcance, cantidad y calidad de "&amp;C26&amp;" ("&amp;E26&amp;" "&amp;D26&amp;")"&amp;" e indicar qué cambia y su importe adicional sin IVA?",IF(NOT(AND(LEN(TRIM(G156&amp;""))&gt;0,TRIM(G156&amp;"")&lt;&gt;"Pendiente",TRIM(G156&amp;"")&lt;&gt;"Por confirmar",TRIM(G156&amp;"")&lt;&gt;"No consta",TRIM(G156&amp;"")&lt;&gt;"Desconocido",TRIM(G156&amp;"")&lt;&gt;"Sin confirmar",TRIM(G156&amp;"")&lt;&gt;"Por decidir",TRIM(G156&amp;"")&lt;&gt;"Por comprobar")),"¿Dónde queda recogido "&amp;C26&amp;" ("&amp;E26&amp;" "&amp;D26&amp;")"&amp;" y quién cubre su alcance?",IF(AND(D156&lt;&gt;"Incluido",NOT(ISNUMBER(E156))),"¿Qué importe adicional sin IVA cubre "&amp;C26&amp;" ("&amp;E26&amp;" "&amp;D26&amp;")"&amp;" y quién lo asume?",IF(D156="Incluido","¿El importe de "&amp;C26&amp;" ("&amp;E26&amp;" "&amp;D26&amp;")"&amp;" ya está en la base o va aparte?","")))))),"Aclaramos los datos con error antes de copiar preguntas.")</f>
      </c>
      <c r="M156" s="33">
        <f>IFERROR(IF(NOT($D$11="Sí"),"",IF(OR($F$26="No",AND($F$26="",$M$26=0)),"",IF(NOT($F$26="Sí"),1,IF($M$26&gt;0,2,IF(OR(NOT(OR(D156="",D156="Incluido",D156="Excluido",D156="Importe",D156="Pendiente")),NOT(OR(F156="",F156="Sí",F156="No",F156="Por confirmar")),NOT(IF(LEN(TRIM(E156&amp;""))=0,TRUE,IF(ISNUMBER(E156),AND(E156&gt;=0,ABS(E156-ROUND(E156,2))&lt;0.00000001),FALSE)))),2,IF(OR(D156="",D156="Pendiente"),1,IF(F156&lt;&gt;"Sí",IF(F156="No",2,1),IF(NOT(AND(LEN(TRIM(G156&amp;""))&gt;0,TRIM(G156&amp;"")&lt;&gt;"Pendiente",TRIM(G156&amp;"")&lt;&gt;"Por confirmar",TRIM(G156&amp;"")&lt;&gt;"No consta",TRIM(G156&amp;"")&lt;&gt;"Desconocido",TRIM(G156&amp;"")&lt;&gt;"Sin confirmar",TRIM(G156&amp;"")&lt;&gt;"Por decidir",TRIM(G156&amp;"")&lt;&gt;"Por comprobar")),2,IF(D156="Incluido",IF(OR(LEN(TRIM(E156&amp;""))=0,IF(ISNUMBER(E156),E156=0,FALSE)),0,2),IF(IF(ISNUMBER(E156),AND(E156&gt;=0,ABS(E156-ROUND(E156,2))&lt;0.00000001),FALSE),0,1)))))))))),2)</f>
      </c>
      <c r="N156" s="33" t="n">
        <f>IF(ISNUMBER(M156),IF(M156=0,1,0),0)</f>
        <v>0</v>
      </c>
    </row>
    <row r="157" ht="70" customHeight="1">
      <c r="B157" s="35" t="n">
        <f>B27</f>
        <v>11</v>
      </c>
      <c r="C157" s="40">
        <f>IF(OR($F$27="No",AND($F$27="",$M$27=0)),"",C27)</f>
      </c>
      <c r="D157" s="37"/>
      <c r="E157" s="38"/>
      <c r="F157" s="37"/>
      <c r="G157" s="36"/>
      <c r="H157" s="39">
        <f>IFERROR(IF(AND(ISNUMBER(M157),M157=0),IF(D157="Incluido",0,E157),""),"")</f>
      </c>
      <c r="I157" s="40">
        <f>IF(NOT(ISNUMBER(M157)),"",IF(M157=2,"ROJO",IF(M157=1,"ÁMBAR","VERDE")))</f>
      </c>
      <c r="J157" s="40">
        <f>IFERROR(IF(NOT(ISNUMBER(M157)),"",IF(NOT($F$27="Sí"),"Decidimos si este concepto entra en el alcance común.",IF($M$27&gt;0,"Completamos el concepto común antes de consultar a la subcontrata.",IF(OR(NOT(OR(D157="",D157="Incluido",D157="Excluido",D157="Importe",D157="Pendiente")),NOT(OR(F157="",F157="Sí",F157="No",F157="Por confirmar")),NOT(IF(LEN(TRIM(E157&amp;""))=0,TRUE,IF(ISNUMBER(E157),AND(E157&gt;=0,ABS(E157-ROUND(E157,2))&lt;0.00000001),FALSE)))),"Revisamos opciones e importes numéricos, no negativos y con dos decimales.",IF(OR(D157="",D157="Pendiente"),"Falta aclarar cómo se cubre este concepto.",IF(F157&lt;&gt;"Sí","Confirmamos el mismo alcance, cantidad y calidad, incluida la cobertura adicional.",IF(NOT(AND(LEN(TRIM(G157&amp;""))&gt;0,TRIM(G157&amp;"")&lt;&gt;"Pendiente",TRIM(G157&amp;"")&lt;&gt;"Por confirmar",TRIM(G157&amp;"")&lt;&gt;"No consta",TRIM(G157&amp;"")&lt;&gt;"Desconocido",TRIM(G157&amp;"")&lt;&gt;"Sin confirmar",TRIM(G157&amp;"")&lt;&gt;"Por decidir",TRIM(G157&amp;"")&lt;&gt;"Por comprobar")),"Localizamos la inclusión o el coste de cobertura y quién lo asume.",IF(D157="Incluido",IF(M157=0,"Ya está en la base: adicional cero, sin duplicarlo.","Incluido y adicional positivo se contradicen."),IF(M157=0,"Adicional documentado fuera de la base; lo añadimos una vez.","Falta coste de cobertura explícito; vacío no significa cero."))))))))),"Hay una entrada con error. Corregimos el dato antes de cerrar la comprobación.")</f>
      </c>
      <c r="K157" s="40"/>
      <c r="L157" s="40">
        <f>IFERROR(IF(OR(NOT($D$11="Sí"),NOT($F$27="Sí"),$M$27&gt;0,OR(NOT(OR(D157="",D157="Incluido",D157="Excluido",D157="Importe",D157="Pendiente")),NOT(OR(F157="",F157="Sí",F157="No",F157="Por confirmar")),NOT(IF(LEN(TRIM(E157&amp;""))=0,TRUE,IF(ISNUMBER(E157),AND(E157&gt;=0,ABS(E157-ROUND(E157,2))&lt;0.00000001),FALSE)))),AND(ISNUMBER(M157),M157=0)),"",IF(OR(D157="",D157="Pendiente"),"¿Podéis aclarar si incluye "&amp;C27&amp;" ("&amp;E27&amp;" "&amp;D27&amp;")"&amp;" y en qué partida?",IF(F157&lt;&gt;"Sí","¿Podéis igualar el alcance, cantidad y calidad de "&amp;C27&amp;" ("&amp;E27&amp;" "&amp;D27&amp;")"&amp;" e indicar qué cambia y su importe adicional sin IVA?",IF(NOT(AND(LEN(TRIM(G157&amp;""))&gt;0,TRIM(G157&amp;"")&lt;&gt;"Pendiente",TRIM(G157&amp;"")&lt;&gt;"Por confirmar",TRIM(G157&amp;"")&lt;&gt;"No consta",TRIM(G157&amp;"")&lt;&gt;"Desconocido",TRIM(G157&amp;"")&lt;&gt;"Sin confirmar",TRIM(G157&amp;"")&lt;&gt;"Por decidir",TRIM(G157&amp;"")&lt;&gt;"Por comprobar")),"¿Dónde queda recogido "&amp;C27&amp;" ("&amp;E27&amp;" "&amp;D27&amp;")"&amp;" y quién cubre su alcance?",IF(AND(D157&lt;&gt;"Incluido",NOT(ISNUMBER(E157))),"¿Qué importe adicional sin IVA cubre "&amp;C27&amp;" ("&amp;E27&amp;" "&amp;D27&amp;")"&amp;" y quién lo asume?",IF(D157="Incluido","¿El importe de "&amp;C27&amp;" ("&amp;E27&amp;" "&amp;D27&amp;")"&amp;" ya está en la base o va aparte?","")))))),"Aclaramos los datos con error antes de copiar preguntas.")</f>
      </c>
      <c r="M157" s="33">
        <f>IFERROR(IF(NOT($D$11="Sí"),"",IF(OR($F$27="No",AND($F$27="",$M$27=0)),"",IF(NOT($F$27="Sí"),1,IF($M$27&gt;0,2,IF(OR(NOT(OR(D157="",D157="Incluido",D157="Excluido",D157="Importe",D157="Pendiente")),NOT(OR(F157="",F157="Sí",F157="No",F157="Por confirmar")),NOT(IF(LEN(TRIM(E157&amp;""))=0,TRUE,IF(ISNUMBER(E157),AND(E157&gt;=0,ABS(E157-ROUND(E157,2))&lt;0.00000001),FALSE)))),2,IF(OR(D157="",D157="Pendiente"),1,IF(F157&lt;&gt;"Sí",IF(F157="No",2,1),IF(NOT(AND(LEN(TRIM(G157&amp;""))&gt;0,TRIM(G157&amp;"")&lt;&gt;"Pendiente",TRIM(G157&amp;"")&lt;&gt;"Por confirmar",TRIM(G157&amp;"")&lt;&gt;"No consta",TRIM(G157&amp;"")&lt;&gt;"Desconocido",TRIM(G157&amp;"")&lt;&gt;"Sin confirmar",TRIM(G157&amp;"")&lt;&gt;"Por decidir",TRIM(G157&amp;"")&lt;&gt;"Por comprobar")),2,IF(D157="Incluido",IF(OR(LEN(TRIM(E157&amp;""))=0,IF(ISNUMBER(E157),E157=0,FALSE)),0,2),IF(IF(ISNUMBER(E157),AND(E157&gt;=0,ABS(E157-ROUND(E157,2))&lt;0.00000001),FALSE),0,1)))))))))),2)</f>
      </c>
      <c r="N157" s="33" t="n">
        <f>IF(ISNUMBER(M157),IF(M157=0,1,0),0)</f>
        <v>0</v>
      </c>
    </row>
    <row r="158" ht="70" customHeight="1">
      <c r="B158" s="35" t="n">
        <f>B28</f>
        <v>12</v>
      </c>
      <c r="C158" s="40">
        <f>IF(OR($F$28="No",AND($F$28="",$M$28=0)),"",C28)</f>
      </c>
      <c r="D158" s="37"/>
      <c r="E158" s="38"/>
      <c r="F158" s="37"/>
      <c r="G158" s="36"/>
      <c r="H158" s="39">
        <f>IFERROR(IF(AND(ISNUMBER(M158),M158=0),IF(D158="Incluido",0,E158),""),"")</f>
      </c>
      <c r="I158" s="40">
        <f>IF(NOT(ISNUMBER(M158)),"",IF(M158=2,"ROJO",IF(M158=1,"ÁMBAR","VERDE")))</f>
      </c>
      <c r="J158" s="40">
        <f>IFERROR(IF(NOT(ISNUMBER(M158)),"",IF(NOT($F$28="Sí"),"Decidimos si este concepto entra en el alcance común.",IF($M$28&gt;0,"Completamos el concepto común antes de consultar a la subcontrata.",IF(OR(NOT(OR(D158="",D158="Incluido",D158="Excluido",D158="Importe",D158="Pendiente")),NOT(OR(F158="",F158="Sí",F158="No",F158="Por confirmar")),NOT(IF(LEN(TRIM(E158&amp;""))=0,TRUE,IF(ISNUMBER(E158),AND(E158&gt;=0,ABS(E158-ROUND(E158,2))&lt;0.00000001),FALSE)))),"Revisamos opciones e importes numéricos, no negativos y con dos decimales.",IF(OR(D158="",D158="Pendiente"),"Falta aclarar cómo se cubre este concepto.",IF(F158&lt;&gt;"Sí","Confirmamos el mismo alcance, cantidad y calidad, incluida la cobertura adicional.",IF(NOT(AND(LEN(TRIM(G158&amp;""))&gt;0,TRIM(G158&amp;"")&lt;&gt;"Pendiente",TRIM(G158&amp;"")&lt;&gt;"Por confirmar",TRIM(G158&amp;"")&lt;&gt;"No consta",TRIM(G158&amp;"")&lt;&gt;"Desconocido",TRIM(G158&amp;"")&lt;&gt;"Sin confirmar",TRIM(G158&amp;"")&lt;&gt;"Por decidir",TRIM(G158&amp;"")&lt;&gt;"Por comprobar")),"Localizamos la inclusión o el coste de cobertura y quién lo asume.",IF(D158="Incluido",IF(M158=0,"Ya está en la base: adicional cero, sin duplicarlo.","Incluido y adicional positivo se contradicen."),IF(M158=0,"Adicional documentado fuera de la base; lo añadimos una vez.","Falta coste de cobertura explícito; vacío no significa cero."))))))))),"Hay una entrada con error. Corregimos el dato antes de cerrar la comprobación.")</f>
      </c>
      <c r="K158" s="40"/>
      <c r="L158" s="40">
        <f>IFERROR(IF(OR(NOT($D$11="Sí"),NOT($F$28="Sí"),$M$28&gt;0,OR(NOT(OR(D158="",D158="Incluido",D158="Excluido",D158="Importe",D158="Pendiente")),NOT(OR(F158="",F158="Sí",F158="No",F158="Por confirmar")),NOT(IF(LEN(TRIM(E158&amp;""))=0,TRUE,IF(ISNUMBER(E158),AND(E158&gt;=0,ABS(E158-ROUND(E158,2))&lt;0.00000001),FALSE)))),AND(ISNUMBER(M158),M158=0)),"",IF(OR(D158="",D158="Pendiente"),"¿Podéis aclarar si incluye "&amp;C28&amp;" ("&amp;E28&amp;" "&amp;D28&amp;")"&amp;" y en qué partida?",IF(F158&lt;&gt;"Sí","¿Podéis igualar el alcance, cantidad y calidad de "&amp;C28&amp;" ("&amp;E28&amp;" "&amp;D28&amp;")"&amp;" e indicar qué cambia y su importe adicional sin IVA?",IF(NOT(AND(LEN(TRIM(G158&amp;""))&gt;0,TRIM(G158&amp;"")&lt;&gt;"Pendiente",TRIM(G158&amp;"")&lt;&gt;"Por confirmar",TRIM(G158&amp;"")&lt;&gt;"No consta",TRIM(G158&amp;"")&lt;&gt;"Desconocido",TRIM(G158&amp;"")&lt;&gt;"Sin confirmar",TRIM(G158&amp;"")&lt;&gt;"Por decidir",TRIM(G158&amp;"")&lt;&gt;"Por comprobar")),"¿Dónde queda recogido "&amp;C28&amp;" ("&amp;E28&amp;" "&amp;D28&amp;")"&amp;" y quién cubre su alcance?",IF(AND(D158&lt;&gt;"Incluido",NOT(ISNUMBER(E158))),"¿Qué importe adicional sin IVA cubre "&amp;C28&amp;" ("&amp;E28&amp;" "&amp;D28&amp;")"&amp;" y quién lo asume?",IF(D158="Incluido","¿El importe de "&amp;C28&amp;" ("&amp;E28&amp;" "&amp;D28&amp;")"&amp;" ya está en la base o va aparte?","")))))),"Aclaramos los datos con error antes de copiar preguntas.")</f>
      </c>
      <c r="M158" s="33">
        <f>IFERROR(IF(NOT($D$11="Sí"),"",IF(OR($F$28="No",AND($F$28="",$M$28=0)),"",IF(NOT($F$28="Sí"),1,IF($M$28&gt;0,2,IF(OR(NOT(OR(D158="",D158="Incluido",D158="Excluido",D158="Importe",D158="Pendiente")),NOT(OR(F158="",F158="Sí",F158="No",F158="Por confirmar")),NOT(IF(LEN(TRIM(E158&amp;""))=0,TRUE,IF(ISNUMBER(E158),AND(E158&gt;=0,ABS(E158-ROUND(E158,2))&lt;0.00000001),FALSE)))),2,IF(OR(D158="",D158="Pendiente"),1,IF(F158&lt;&gt;"Sí",IF(F158="No",2,1),IF(NOT(AND(LEN(TRIM(G158&amp;""))&gt;0,TRIM(G158&amp;"")&lt;&gt;"Pendiente",TRIM(G158&amp;"")&lt;&gt;"Por confirmar",TRIM(G158&amp;"")&lt;&gt;"No consta",TRIM(G158&amp;"")&lt;&gt;"Desconocido",TRIM(G158&amp;"")&lt;&gt;"Sin confirmar",TRIM(G158&amp;"")&lt;&gt;"Por decidir",TRIM(G158&amp;"")&lt;&gt;"Por comprobar")),2,IF(D158="Incluido",IF(OR(LEN(TRIM(E158&amp;""))=0,IF(ISNUMBER(E158),E158=0,FALSE)),0,2),IF(IF(ISNUMBER(E158),AND(E158&gt;=0,ABS(E158-ROUND(E158,2))&lt;0.00000001),FALSE),0,1)))))))))),2)</f>
      </c>
      <c r="N158" s="33" t="n">
        <f>IF(ISNUMBER(M158),IF(M158=0,1,0),0)</f>
        <v>0</v>
      </c>
    </row>
    <row r="159" ht="70" customHeight="1">
      <c r="B159" s="35" t="n">
        <f>B29</f>
        <v>13</v>
      </c>
      <c r="C159" s="40">
        <f>IF(OR($F$29="No",AND($F$29="",$M$29=0)),"",C29)</f>
      </c>
      <c r="D159" s="37"/>
      <c r="E159" s="38"/>
      <c r="F159" s="37"/>
      <c r="G159" s="36"/>
      <c r="H159" s="39">
        <f>IFERROR(IF(AND(ISNUMBER(M159),M159=0),IF(D159="Incluido",0,E159),""),"")</f>
      </c>
      <c r="I159" s="40">
        <f>IF(NOT(ISNUMBER(M159)),"",IF(M159=2,"ROJO",IF(M159=1,"ÁMBAR","VERDE")))</f>
      </c>
      <c r="J159" s="40">
        <f>IFERROR(IF(NOT(ISNUMBER(M159)),"",IF(NOT($F$29="Sí"),"Decidimos si este concepto entra en el alcance común.",IF($M$29&gt;0,"Completamos el concepto común antes de consultar a la subcontrata.",IF(OR(NOT(OR(D159="",D159="Incluido",D159="Excluido",D159="Importe",D159="Pendiente")),NOT(OR(F159="",F159="Sí",F159="No",F159="Por confirmar")),NOT(IF(LEN(TRIM(E159&amp;""))=0,TRUE,IF(ISNUMBER(E159),AND(E159&gt;=0,ABS(E159-ROUND(E159,2))&lt;0.00000001),FALSE)))),"Revisamos opciones e importes numéricos, no negativos y con dos decimales.",IF(OR(D159="",D159="Pendiente"),"Falta aclarar cómo se cubre este concepto.",IF(F159&lt;&gt;"Sí","Confirmamos el mismo alcance, cantidad y calidad, incluida la cobertura adicional.",IF(NOT(AND(LEN(TRIM(G159&amp;""))&gt;0,TRIM(G159&amp;"")&lt;&gt;"Pendiente",TRIM(G159&amp;"")&lt;&gt;"Por confirmar",TRIM(G159&amp;"")&lt;&gt;"No consta",TRIM(G159&amp;"")&lt;&gt;"Desconocido",TRIM(G159&amp;"")&lt;&gt;"Sin confirmar",TRIM(G159&amp;"")&lt;&gt;"Por decidir",TRIM(G159&amp;"")&lt;&gt;"Por comprobar")),"Localizamos la inclusión o el coste de cobertura y quién lo asume.",IF(D159="Incluido",IF(M159=0,"Ya está en la base: adicional cero, sin duplicarlo.","Incluido y adicional positivo se contradicen."),IF(M159=0,"Adicional documentado fuera de la base; lo añadimos una vez.","Falta coste de cobertura explícito; vacío no significa cero."))))))))),"Hay una entrada con error. Corregimos el dato antes de cerrar la comprobación.")</f>
      </c>
      <c r="K159" s="40"/>
      <c r="L159" s="40">
        <f>IFERROR(IF(OR(NOT($D$11="Sí"),NOT($F$29="Sí"),$M$29&gt;0,OR(NOT(OR(D159="",D159="Incluido",D159="Excluido",D159="Importe",D159="Pendiente")),NOT(OR(F159="",F159="Sí",F159="No",F159="Por confirmar")),NOT(IF(LEN(TRIM(E159&amp;""))=0,TRUE,IF(ISNUMBER(E159),AND(E159&gt;=0,ABS(E159-ROUND(E159,2))&lt;0.00000001),FALSE)))),AND(ISNUMBER(M159),M159=0)),"",IF(OR(D159="",D159="Pendiente"),"¿Podéis aclarar si incluye "&amp;C29&amp;" ("&amp;E29&amp;" "&amp;D29&amp;")"&amp;" y en qué partida?",IF(F159&lt;&gt;"Sí","¿Podéis igualar el alcance, cantidad y calidad de "&amp;C29&amp;" ("&amp;E29&amp;" "&amp;D29&amp;")"&amp;" e indicar qué cambia y su importe adicional sin IVA?",IF(NOT(AND(LEN(TRIM(G159&amp;""))&gt;0,TRIM(G159&amp;"")&lt;&gt;"Pendiente",TRIM(G159&amp;"")&lt;&gt;"Por confirmar",TRIM(G159&amp;"")&lt;&gt;"No consta",TRIM(G159&amp;"")&lt;&gt;"Desconocido",TRIM(G159&amp;"")&lt;&gt;"Sin confirmar",TRIM(G159&amp;"")&lt;&gt;"Por decidir",TRIM(G159&amp;"")&lt;&gt;"Por comprobar")),"¿Dónde queda recogido "&amp;C29&amp;" ("&amp;E29&amp;" "&amp;D29&amp;")"&amp;" y quién cubre su alcance?",IF(AND(D159&lt;&gt;"Incluido",NOT(ISNUMBER(E159))),"¿Qué importe adicional sin IVA cubre "&amp;C29&amp;" ("&amp;E29&amp;" "&amp;D29&amp;")"&amp;" y quién lo asume?",IF(D159="Incluido","¿El importe de "&amp;C29&amp;" ("&amp;E29&amp;" "&amp;D29&amp;")"&amp;" ya está en la base o va aparte?","")))))),"Aclaramos los datos con error antes de copiar preguntas.")</f>
      </c>
      <c r="M159" s="33">
        <f>IFERROR(IF(NOT($D$11="Sí"),"",IF(OR($F$29="No",AND($F$29="",$M$29=0)),"",IF(NOT($F$29="Sí"),1,IF($M$29&gt;0,2,IF(OR(NOT(OR(D159="",D159="Incluido",D159="Excluido",D159="Importe",D159="Pendiente")),NOT(OR(F159="",F159="Sí",F159="No",F159="Por confirmar")),NOT(IF(LEN(TRIM(E159&amp;""))=0,TRUE,IF(ISNUMBER(E159),AND(E159&gt;=0,ABS(E159-ROUND(E159,2))&lt;0.00000001),FALSE)))),2,IF(OR(D159="",D159="Pendiente"),1,IF(F159&lt;&gt;"Sí",IF(F159="No",2,1),IF(NOT(AND(LEN(TRIM(G159&amp;""))&gt;0,TRIM(G159&amp;"")&lt;&gt;"Pendiente",TRIM(G159&amp;"")&lt;&gt;"Por confirmar",TRIM(G159&amp;"")&lt;&gt;"No consta",TRIM(G159&amp;"")&lt;&gt;"Desconocido",TRIM(G159&amp;"")&lt;&gt;"Sin confirmar",TRIM(G159&amp;"")&lt;&gt;"Por decidir",TRIM(G159&amp;"")&lt;&gt;"Por comprobar")),2,IF(D159="Incluido",IF(OR(LEN(TRIM(E159&amp;""))=0,IF(ISNUMBER(E159),E159=0,FALSE)),0,2),IF(IF(ISNUMBER(E159),AND(E159&gt;=0,ABS(E159-ROUND(E159,2))&lt;0.00000001),FALSE),0,1)))))))))),2)</f>
      </c>
      <c r="N159" s="33" t="n">
        <f>IF(ISNUMBER(M159),IF(M159=0,1,0),0)</f>
        <v>0</v>
      </c>
    </row>
    <row r="160" ht="70" customHeight="1">
      <c r="B160" s="35" t="n">
        <f>B30</f>
        <v>14</v>
      </c>
      <c r="C160" s="40">
        <f>IF(OR($F$30="No",AND($F$30="",$M$30=0)),"",C30)</f>
      </c>
      <c r="D160" s="37"/>
      <c r="E160" s="38"/>
      <c r="F160" s="37"/>
      <c r="G160" s="36"/>
      <c r="H160" s="39">
        <f>IFERROR(IF(AND(ISNUMBER(M160),M160=0),IF(D160="Incluido",0,E160),""),"")</f>
      </c>
      <c r="I160" s="40">
        <f>IF(NOT(ISNUMBER(M160)),"",IF(M160=2,"ROJO",IF(M160=1,"ÁMBAR","VERDE")))</f>
      </c>
      <c r="J160" s="40">
        <f>IFERROR(IF(NOT(ISNUMBER(M160)),"",IF(NOT($F$30="Sí"),"Decidimos si este concepto entra en el alcance común.",IF($M$30&gt;0,"Completamos el concepto común antes de consultar a la subcontrata.",IF(OR(NOT(OR(D160="",D160="Incluido",D160="Excluido",D160="Importe",D160="Pendiente")),NOT(OR(F160="",F160="Sí",F160="No",F160="Por confirmar")),NOT(IF(LEN(TRIM(E160&amp;""))=0,TRUE,IF(ISNUMBER(E160),AND(E160&gt;=0,ABS(E160-ROUND(E160,2))&lt;0.00000001),FALSE)))),"Revisamos opciones e importes numéricos, no negativos y con dos decimales.",IF(OR(D160="",D160="Pendiente"),"Falta aclarar cómo se cubre este concepto.",IF(F160&lt;&gt;"Sí","Confirmamos el mismo alcance, cantidad y calidad, incluida la cobertura adicional.",IF(NOT(AND(LEN(TRIM(G160&amp;""))&gt;0,TRIM(G160&amp;"")&lt;&gt;"Pendiente",TRIM(G160&amp;"")&lt;&gt;"Por confirmar",TRIM(G160&amp;"")&lt;&gt;"No consta",TRIM(G160&amp;"")&lt;&gt;"Desconocido",TRIM(G160&amp;"")&lt;&gt;"Sin confirmar",TRIM(G160&amp;"")&lt;&gt;"Por decidir",TRIM(G160&amp;"")&lt;&gt;"Por comprobar")),"Localizamos la inclusión o el coste de cobertura y quién lo asume.",IF(D160="Incluido",IF(M160=0,"Ya está en la base: adicional cero, sin duplicarlo.","Incluido y adicional positivo se contradicen."),IF(M160=0,"Adicional documentado fuera de la base; lo añadimos una vez.","Falta coste de cobertura explícito; vacío no significa cero."))))))))),"Hay una entrada con error. Corregimos el dato antes de cerrar la comprobación.")</f>
      </c>
      <c r="K160" s="40"/>
      <c r="L160" s="40">
        <f>IFERROR(IF(OR(NOT($D$11="Sí"),NOT($F$30="Sí"),$M$30&gt;0,OR(NOT(OR(D160="",D160="Incluido",D160="Excluido",D160="Importe",D160="Pendiente")),NOT(OR(F160="",F160="Sí",F160="No",F160="Por confirmar")),NOT(IF(LEN(TRIM(E160&amp;""))=0,TRUE,IF(ISNUMBER(E160),AND(E160&gt;=0,ABS(E160-ROUND(E160,2))&lt;0.00000001),FALSE)))),AND(ISNUMBER(M160),M160=0)),"",IF(OR(D160="",D160="Pendiente"),"¿Podéis aclarar si incluye "&amp;C30&amp;" ("&amp;E30&amp;" "&amp;D30&amp;")"&amp;" y en qué partida?",IF(F160&lt;&gt;"Sí","¿Podéis igualar el alcance, cantidad y calidad de "&amp;C30&amp;" ("&amp;E30&amp;" "&amp;D30&amp;")"&amp;" e indicar qué cambia y su importe adicional sin IVA?",IF(NOT(AND(LEN(TRIM(G160&amp;""))&gt;0,TRIM(G160&amp;"")&lt;&gt;"Pendiente",TRIM(G160&amp;"")&lt;&gt;"Por confirmar",TRIM(G160&amp;"")&lt;&gt;"No consta",TRIM(G160&amp;"")&lt;&gt;"Desconocido",TRIM(G160&amp;"")&lt;&gt;"Sin confirmar",TRIM(G160&amp;"")&lt;&gt;"Por decidir",TRIM(G160&amp;"")&lt;&gt;"Por comprobar")),"¿Dónde queda recogido "&amp;C30&amp;" ("&amp;E30&amp;" "&amp;D30&amp;")"&amp;" y quién cubre su alcance?",IF(AND(D160&lt;&gt;"Incluido",NOT(ISNUMBER(E160))),"¿Qué importe adicional sin IVA cubre "&amp;C30&amp;" ("&amp;E30&amp;" "&amp;D30&amp;")"&amp;" y quién lo asume?",IF(D160="Incluido","¿El importe de "&amp;C30&amp;" ("&amp;E30&amp;" "&amp;D30&amp;")"&amp;" ya está en la base o va aparte?","")))))),"Aclaramos los datos con error antes de copiar preguntas.")</f>
      </c>
      <c r="M160" s="33">
        <f>IFERROR(IF(NOT($D$11="Sí"),"",IF(OR($F$30="No",AND($F$30="",$M$30=0)),"",IF(NOT($F$30="Sí"),1,IF($M$30&gt;0,2,IF(OR(NOT(OR(D160="",D160="Incluido",D160="Excluido",D160="Importe",D160="Pendiente")),NOT(OR(F160="",F160="Sí",F160="No",F160="Por confirmar")),NOT(IF(LEN(TRIM(E160&amp;""))=0,TRUE,IF(ISNUMBER(E160),AND(E160&gt;=0,ABS(E160-ROUND(E160,2))&lt;0.00000001),FALSE)))),2,IF(OR(D160="",D160="Pendiente"),1,IF(F160&lt;&gt;"Sí",IF(F160="No",2,1),IF(NOT(AND(LEN(TRIM(G160&amp;""))&gt;0,TRIM(G160&amp;"")&lt;&gt;"Pendiente",TRIM(G160&amp;"")&lt;&gt;"Por confirmar",TRIM(G160&amp;"")&lt;&gt;"No consta",TRIM(G160&amp;"")&lt;&gt;"Desconocido",TRIM(G160&amp;"")&lt;&gt;"Sin confirmar",TRIM(G160&amp;"")&lt;&gt;"Por decidir",TRIM(G160&amp;"")&lt;&gt;"Por comprobar")),2,IF(D160="Incluido",IF(OR(LEN(TRIM(E160&amp;""))=0,IF(ISNUMBER(E160),E160=0,FALSE)),0,2),IF(IF(ISNUMBER(E160),AND(E160&gt;=0,ABS(E160-ROUND(E160,2))&lt;0.00000001),FALSE),0,1)))))))))),2)</f>
      </c>
      <c r="N160" s="33" t="n">
        <f>IF(ISNUMBER(M160),IF(M160=0,1,0),0)</f>
        <v>0</v>
      </c>
    </row>
    <row r="161" ht="70" customHeight="1">
      <c r="B161" s="35" t="n">
        <f>B31</f>
        <v>15</v>
      </c>
      <c r="C161" s="40">
        <f>IF(OR($F$31="No",AND($F$31="",$M$31=0)),"",C31)</f>
      </c>
      <c r="D161" s="37"/>
      <c r="E161" s="38"/>
      <c r="F161" s="37"/>
      <c r="G161" s="36"/>
      <c r="H161" s="39">
        <f>IFERROR(IF(AND(ISNUMBER(M161),M161=0),IF(D161="Incluido",0,E161),""),"")</f>
      </c>
      <c r="I161" s="40">
        <f>IF(NOT(ISNUMBER(M161)),"",IF(M161=2,"ROJO",IF(M161=1,"ÁMBAR","VERDE")))</f>
      </c>
      <c r="J161" s="40">
        <f>IFERROR(IF(NOT(ISNUMBER(M161)),"",IF(NOT($F$31="Sí"),"Decidimos si este concepto entra en el alcance común.",IF($M$31&gt;0,"Completamos el concepto común antes de consultar a la subcontrata.",IF(OR(NOT(OR(D161="",D161="Incluido",D161="Excluido",D161="Importe",D161="Pendiente")),NOT(OR(F161="",F161="Sí",F161="No",F161="Por confirmar")),NOT(IF(LEN(TRIM(E161&amp;""))=0,TRUE,IF(ISNUMBER(E161),AND(E161&gt;=0,ABS(E161-ROUND(E161,2))&lt;0.00000001),FALSE)))),"Revisamos opciones e importes numéricos, no negativos y con dos decimales.",IF(OR(D161="",D161="Pendiente"),"Falta aclarar cómo se cubre este concepto.",IF(F161&lt;&gt;"Sí","Confirmamos el mismo alcance, cantidad y calidad, incluida la cobertura adicional.",IF(NOT(AND(LEN(TRIM(G161&amp;""))&gt;0,TRIM(G161&amp;"")&lt;&gt;"Pendiente",TRIM(G161&amp;"")&lt;&gt;"Por confirmar",TRIM(G161&amp;"")&lt;&gt;"No consta",TRIM(G161&amp;"")&lt;&gt;"Desconocido",TRIM(G161&amp;"")&lt;&gt;"Sin confirmar",TRIM(G161&amp;"")&lt;&gt;"Por decidir",TRIM(G161&amp;"")&lt;&gt;"Por comprobar")),"Localizamos la inclusión o el coste de cobertura y quién lo asume.",IF(D161="Incluido",IF(M161=0,"Ya está en la base: adicional cero, sin duplicarlo.","Incluido y adicional positivo se contradicen."),IF(M161=0,"Adicional documentado fuera de la base; lo añadimos una vez.","Falta coste de cobertura explícito; vacío no significa cero."))))))))),"Hay una entrada con error. Corregimos el dato antes de cerrar la comprobación.")</f>
      </c>
      <c r="K161" s="40"/>
      <c r="L161" s="40">
        <f>IFERROR(IF(OR(NOT($D$11="Sí"),NOT($F$31="Sí"),$M$31&gt;0,OR(NOT(OR(D161="",D161="Incluido",D161="Excluido",D161="Importe",D161="Pendiente")),NOT(OR(F161="",F161="Sí",F161="No",F161="Por confirmar")),NOT(IF(LEN(TRIM(E161&amp;""))=0,TRUE,IF(ISNUMBER(E161),AND(E161&gt;=0,ABS(E161-ROUND(E161,2))&lt;0.00000001),FALSE)))),AND(ISNUMBER(M161),M161=0)),"",IF(OR(D161="",D161="Pendiente"),"¿Podéis aclarar si incluye "&amp;C31&amp;" ("&amp;E31&amp;" "&amp;D31&amp;")"&amp;" y en qué partida?",IF(F161&lt;&gt;"Sí","¿Podéis igualar el alcance, cantidad y calidad de "&amp;C31&amp;" ("&amp;E31&amp;" "&amp;D31&amp;")"&amp;" e indicar qué cambia y su importe adicional sin IVA?",IF(NOT(AND(LEN(TRIM(G161&amp;""))&gt;0,TRIM(G161&amp;"")&lt;&gt;"Pendiente",TRIM(G161&amp;"")&lt;&gt;"Por confirmar",TRIM(G161&amp;"")&lt;&gt;"No consta",TRIM(G161&amp;"")&lt;&gt;"Desconocido",TRIM(G161&amp;"")&lt;&gt;"Sin confirmar",TRIM(G161&amp;"")&lt;&gt;"Por decidir",TRIM(G161&amp;"")&lt;&gt;"Por comprobar")),"¿Dónde queda recogido "&amp;C31&amp;" ("&amp;E31&amp;" "&amp;D31&amp;")"&amp;" y quién cubre su alcance?",IF(AND(D161&lt;&gt;"Incluido",NOT(ISNUMBER(E161))),"¿Qué importe adicional sin IVA cubre "&amp;C31&amp;" ("&amp;E31&amp;" "&amp;D31&amp;")"&amp;" y quién lo asume?",IF(D161="Incluido","¿El importe de "&amp;C31&amp;" ("&amp;E31&amp;" "&amp;D31&amp;")"&amp;" ya está en la base o va aparte?","")))))),"Aclaramos los datos con error antes de copiar preguntas.")</f>
      </c>
      <c r="M161" s="33">
        <f>IFERROR(IF(NOT($D$11="Sí"),"",IF(OR($F$31="No",AND($F$31="",$M$31=0)),"",IF(NOT($F$31="Sí"),1,IF($M$31&gt;0,2,IF(OR(NOT(OR(D161="",D161="Incluido",D161="Excluido",D161="Importe",D161="Pendiente")),NOT(OR(F161="",F161="Sí",F161="No",F161="Por confirmar")),NOT(IF(LEN(TRIM(E161&amp;""))=0,TRUE,IF(ISNUMBER(E161),AND(E161&gt;=0,ABS(E161-ROUND(E161,2))&lt;0.00000001),FALSE)))),2,IF(OR(D161="",D161="Pendiente"),1,IF(F161&lt;&gt;"Sí",IF(F161="No",2,1),IF(NOT(AND(LEN(TRIM(G161&amp;""))&gt;0,TRIM(G161&amp;"")&lt;&gt;"Pendiente",TRIM(G161&amp;"")&lt;&gt;"Por confirmar",TRIM(G161&amp;"")&lt;&gt;"No consta",TRIM(G161&amp;"")&lt;&gt;"Desconocido",TRIM(G161&amp;"")&lt;&gt;"Sin confirmar",TRIM(G161&amp;"")&lt;&gt;"Por decidir",TRIM(G161&amp;"")&lt;&gt;"Por comprobar")),2,IF(D161="Incluido",IF(OR(LEN(TRIM(E161&amp;""))=0,IF(ISNUMBER(E161),E161=0,FALSE)),0,2),IF(IF(ISNUMBER(E161),AND(E161&gt;=0,ABS(E161-ROUND(E161,2))&lt;0.00000001),FALSE),0,1)))))))))),2)</f>
      </c>
      <c r="N161" s="33" t="n">
        <f>IF(ISNUMBER(M161),IF(M161=0,1,0),0)</f>
        <v>0</v>
      </c>
    </row>
    <row r="162" ht="70" customHeight="1">
      <c r="B162" s="35" t="n">
        <f>B32</f>
        <v>16</v>
      </c>
      <c r="C162" s="40">
        <f>IF(OR($F$32="No",AND($F$32="",$M$32=0)),"",C32)</f>
      </c>
      <c r="D162" s="37"/>
      <c r="E162" s="38"/>
      <c r="F162" s="37"/>
      <c r="G162" s="36"/>
      <c r="H162" s="39">
        <f>IFERROR(IF(AND(ISNUMBER(M162),M162=0),IF(D162="Incluido",0,E162),""),"")</f>
      </c>
      <c r="I162" s="40">
        <f>IF(NOT(ISNUMBER(M162)),"",IF(M162=2,"ROJO",IF(M162=1,"ÁMBAR","VERDE")))</f>
      </c>
      <c r="J162" s="40">
        <f>IFERROR(IF(NOT(ISNUMBER(M162)),"",IF(NOT($F$32="Sí"),"Decidimos si este concepto entra en el alcance común.",IF($M$32&gt;0,"Completamos el concepto común antes de consultar a la subcontrata.",IF(OR(NOT(OR(D162="",D162="Incluido",D162="Excluido",D162="Importe",D162="Pendiente")),NOT(OR(F162="",F162="Sí",F162="No",F162="Por confirmar")),NOT(IF(LEN(TRIM(E162&amp;""))=0,TRUE,IF(ISNUMBER(E162),AND(E162&gt;=0,ABS(E162-ROUND(E162,2))&lt;0.00000001),FALSE)))),"Revisamos opciones e importes numéricos, no negativos y con dos decimales.",IF(OR(D162="",D162="Pendiente"),"Falta aclarar cómo se cubre este concepto.",IF(F162&lt;&gt;"Sí","Confirmamos el mismo alcance, cantidad y calidad, incluida la cobertura adicional.",IF(NOT(AND(LEN(TRIM(G162&amp;""))&gt;0,TRIM(G162&amp;"")&lt;&gt;"Pendiente",TRIM(G162&amp;"")&lt;&gt;"Por confirmar",TRIM(G162&amp;"")&lt;&gt;"No consta",TRIM(G162&amp;"")&lt;&gt;"Desconocido",TRIM(G162&amp;"")&lt;&gt;"Sin confirmar",TRIM(G162&amp;"")&lt;&gt;"Por decidir",TRIM(G162&amp;"")&lt;&gt;"Por comprobar")),"Localizamos la inclusión o el coste de cobertura y quién lo asume.",IF(D162="Incluido",IF(M162=0,"Ya está en la base: adicional cero, sin duplicarlo.","Incluido y adicional positivo se contradicen."),IF(M162=0,"Adicional documentado fuera de la base; lo añadimos una vez.","Falta coste de cobertura explícito; vacío no significa cero."))))))))),"Hay una entrada con error. Corregimos el dato antes de cerrar la comprobación.")</f>
      </c>
      <c r="K162" s="40"/>
      <c r="L162" s="40">
        <f>IFERROR(IF(OR(NOT($D$11="Sí"),NOT($F$32="Sí"),$M$32&gt;0,OR(NOT(OR(D162="",D162="Incluido",D162="Excluido",D162="Importe",D162="Pendiente")),NOT(OR(F162="",F162="Sí",F162="No",F162="Por confirmar")),NOT(IF(LEN(TRIM(E162&amp;""))=0,TRUE,IF(ISNUMBER(E162),AND(E162&gt;=0,ABS(E162-ROUND(E162,2))&lt;0.00000001),FALSE)))),AND(ISNUMBER(M162),M162=0)),"",IF(OR(D162="",D162="Pendiente"),"¿Podéis aclarar si incluye "&amp;C32&amp;" ("&amp;E32&amp;" "&amp;D32&amp;")"&amp;" y en qué partida?",IF(F162&lt;&gt;"Sí","¿Podéis igualar el alcance, cantidad y calidad de "&amp;C32&amp;" ("&amp;E32&amp;" "&amp;D32&amp;")"&amp;" e indicar qué cambia y su importe adicional sin IVA?",IF(NOT(AND(LEN(TRIM(G162&amp;""))&gt;0,TRIM(G162&amp;"")&lt;&gt;"Pendiente",TRIM(G162&amp;"")&lt;&gt;"Por confirmar",TRIM(G162&amp;"")&lt;&gt;"No consta",TRIM(G162&amp;"")&lt;&gt;"Desconocido",TRIM(G162&amp;"")&lt;&gt;"Sin confirmar",TRIM(G162&amp;"")&lt;&gt;"Por decidir",TRIM(G162&amp;"")&lt;&gt;"Por comprobar")),"¿Dónde queda recogido "&amp;C32&amp;" ("&amp;E32&amp;" "&amp;D32&amp;")"&amp;" y quién cubre su alcance?",IF(AND(D162&lt;&gt;"Incluido",NOT(ISNUMBER(E162))),"¿Qué importe adicional sin IVA cubre "&amp;C32&amp;" ("&amp;E32&amp;" "&amp;D32&amp;")"&amp;" y quién lo asume?",IF(D162="Incluido","¿El importe de "&amp;C32&amp;" ("&amp;E32&amp;" "&amp;D32&amp;")"&amp;" ya está en la base o va aparte?","")))))),"Aclaramos los datos con error antes de copiar preguntas.")</f>
      </c>
      <c r="M162" s="33">
        <f>IFERROR(IF(NOT($D$11="Sí"),"",IF(OR($F$32="No",AND($F$32="",$M$32=0)),"",IF(NOT($F$32="Sí"),1,IF($M$32&gt;0,2,IF(OR(NOT(OR(D162="",D162="Incluido",D162="Excluido",D162="Importe",D162="Pendiente")),NOT(OR(F162="",F162="Sí",F162="No",F162="Por confirmar")),NOT(IF(LEN(TRIM(E162&amp;""))=0,TRUE,IF(ISNUMBER(E162),AND(E162&gt;=0,ABS(E162-ROUND(E162,2))&lt;0.00000001),FALSE)))),2,IF(OR(D162="",D162="Pendiente"),1,IF(F162&lt;&gt;"Sí",IF(F162="No",2,1),IF(NOT(AND(LEN(TRIM(G162&amp;""))&gt;0,TRIM(G162&amp;"")&lt;&gt;"Pendiente",TRIM(G162&amp;"")&lt;&gt;"Por confirmar",TRIM(G162&amp;"")&lt;&gt;"No consta",TRIM(G162&amp;"")&lt;&gt;"Desconocido",TRIM(G162&amp;"")&lt;&gt;"Sin confirmar",TRIM(G162&amp;"")&lt;&gt;"Por decidir",TRIM(G162&amp;"")&lt;&gt;"Por comprobar")),2,IF(D162="Incluido",IF(OR(LEN(TRIM(E162&amp;""))=0,IF(ISNUMBER(E162),E162=0,FALSE)),0,2),IF(IF(ISNUMBER(E162),AND(E162&gt;=0,ABS(E162-ROUND(E162,2))&lt;0.00000001),FALSE),0,1)))))))))),2)</f>
      </c>
      <c r="N162" s="33" t="n">
        <f>IF(ISNUMBER(M162),IF(M162=0,1,0),0)</f>
        <v>0</v>
      </c>
    </row>
    <row r="163" ht="70" customHeight="1">
      <c r="B163" s="35" t="n">
        <f>B33</f>
        <v>17</v>
      </c>
      <c r="C163" s="40">
        <f>IF(OR($F$33="No",AND($F$33="",$M$33=0)),"",C33)</f>
      </c>
      <c r="D163" s="37"/>
      <c r="E163" s="38"/>
      <c r="F163" s="37"/>
      <c r="G163" s="36"/>
      <c r="H163" s="39">
        <f>IFERROR(IF(AND(ISNUMBER(M163),M163=0),IF(D163="Incluido",0,E163),""),"")</f>
      </c>
      <c r="I163" s="40">
        <f>IF(NOT(ISNUMBER(M163)),"",IF(M163=2,"ROJO",IF(M163=1,"ÁMBAR","VERDE")))</f>
      </c>
      <c r="J163" s="40">
        <f>IFERROR(IF(NOT(ISNUMBER(M163)),"",IF(NOT($F$33="Sí"),"Decidimos si este concepto entra en el alcance común.",IF($M$33&gt;0,"Completamos el concepto común antes de consultar a la subcontrata.",IF(OR(NOT(OR(D163="",D163="Incluido",D163="Excluido",D163="Importe",D163="Pendiente")),NOT(OR(F163="",F163="Sí",F163="No",F163="Por confirmar")),NOT(IF(LEN(TRIM(E163&amp;""))=0,TRUE,IF(ISNUMBER(E163),AND(E163&gt;=0,ABS(E163-ROUND(E163,2))&lt;0.00000001),FALSE)))),"Revisamos opciones e importes numéricos, no negativos y con dos decimales.",IF(OR(D163="",D163="Pendiente"),"Falta aclarar cómo se cubre este concepto.",IF(F163&lt;&gt;"Sí","Confirmamos el mismo alcance, cantidad y calidad, incluida la cobertura adicional.",IF(NOT(AND(LEN(TRIM(G163&amp;""))&gt;0,TRIM(G163&amp;"")&lt;&gt;"Pendiente",TRIM(G163&amp;"")&lt;&gt;"Por confirmar",TRIM(G163&amp;"")&lt;&gt;"No consta",TRIM(G163&amp;"")&lt;&gt;"Desconocido",TRIM(G163&amp;"")&lt;&gt;"Sin confirmar",TRIM(G163&amp;"")&lt;&gt;"Por decidir",TRIM(G163&amp;"")&lt;&gt;"Por comprobar")),"Localizamos la inclusión o el coste de cobertura y quién lo asume.",IF(D163="Incluido",IF(M163=0,"Ya está en la base: adicional cero, sin duplicarlo.","Incluido y adicional positivo se contradicen."),IF(M163=0,"Adicional documentado fuera de la base; lo añadimos una vez.","Falta coste de cobertura explícito; vacío no significa cero."))))))))),"Hay una entrada con error. Corregimos el dato antes de cerrar la comprobación.")</f>
      </c>
      <c r="K163" s="40"/>
      <c r="L163" s="40">
        <f>IFERROR(IF(OR(NOT($D$11="Sí"),NOT($F$33="Sí"),$M$33&gt;0,OR(NOT(OR(D163="",D163="Incluido",D163="Excluido",D163="Importe",D163="Pendiente")),NOT(OR(F163="",F163="Sí",F163="No",F163="Por confirmar")),NOT(IF(LEN(TRIM(E163&amp;""))=0,TRUE,IF(ISNUMBER(E163),AND(E163&gt;=0,ABS(E163-ROUND(E163,2))&lt;0.00000001),FALSE)))),AND(ISNUMBER(M163),M163=0)),"",IF(OR(D163="",D163="Pendiente"),"¿Podéis aclarar si incluye "&amp;C33&amp;" ("&amp;E33&amp;" "&amp;D33&amp;")"&amp;" y en qué partida?",IF(F163&lt;&gt;"Sí","¿Podéis igualar el alcance, cantidad y calidad de "&amp;C33&amp;" ("&amp;E33&amp;" "&amp;D33&amp;")"&amp;" e indicar qué cambia y su importe adicional sin IVA?",IF(NOT(AND(LEN(TRIM(G163&amp;""))&gt;0,TRIM(G163&amp;"")&lt;&gt;"Pendiente",TRIM(G163&amp;"")&lt;&gt;"Por confirmar",TRIM(G163&amp;"")&lt;&gt;"No consta",TRIM(G163&amp;"")&lt;&gt;"Desconocido",TRIM(G163&amp;"")&lt;&gt;"Sin confirmar",TRIM(G163&amp;"")&lt;&gt;"Por decidir",TRIM(G163&amp;"")&lt;&gt;"Por comprobar")),"¿Dónde queda recogido "&amp;C33&amp;" ("&amp;E33&amp;" "&amp;D33&amp;")"&amp;" y quién cubre su alcance?",IF(AND(D163&lt;&gt;"Incluido",NOT(ISNUMBER(E163))),"¿Qué importe adicional sin IVA cubre "&amp;C33&amp;" ("&amp;E33&amp;" "&amp;D33&amp;")"&amp;" y quién lo asume?",IF(D163="Incluido","¿El importe de "&amp;C33&amp;" ("&amp;E33&amp;" "&amp;D33&amp;")"&amp;" ya está en la base o va aparte?","")))))),"Aclaramos los datos con error antes de copiar preguntas.")</f>
      </c>
      <c r="M163" s="33">
        <f>IFERROR(IF(NOT($D$11="Sí"),"",IF(OR($F$33="No",AND($F$33="",$M$33=0)),"",IF(NOT($F$33="Sí"),1,IF($M$33&gt;0,2,IF(OR(NOT(OR(D163="",D163="Incluido",D163="Excluido",D163="Importe",D163="Pendiente")),NOT(OR(F163="",F163="Sí",F163="No",F163="Por confirmar")),NOT(IF(LEN(TRIM(E163&amp;""))=0,TRUE,IF(ISNUMBER(E163),AND(E163&gt;=0,ABS(E163-ROUND(E163,2))&lt;0.00000001),FALSE)))),2,IF(OR(D163="",D163="Pendiente"),1,IF(F163&lt;&gt;"Sí",IF(F163="No",2,1),IF(NOT(AND(LEN(TRIM(G163&amp;""))&gt;0,TRIM(G163&amp;"")&lt;&gt;"Pendiente",TRIM(G163&amp;"")&lt;&gt;"Por confirmar",TRIM(G163&amp;"")&lt;&gt;"No consta",TRIM(G163&amp;"")&lt;&gt;"Desconocido",TRIM(G163&amp;"")&lt;&gt;"Sin confirmar",TRIM(G163&amp;"")&lt;&gt;"Por decidir",TRIM(G163&amp;"")&lt;&gt;"Por comprobar")),2,IF(D163="Incluido",IF(OR(LEN(TRIM(E163&amp;""))=0,IF(ISNUMBER(E163),E163=0,FALSE)),0,2),IF(IF(ISNUMBER(E163),AND(E163&gt;=0,ABS(E163-ROUND(E163,2))&lt;0.00000001),FALSE),0,1)))))))))),2)</f>
      </c>
      <c r="N163" s="33" t="n">
        <f>IF(ISNUMBER(M163),IF(M163=0,1,0),0)</f>
        <v>0</v>
      </c>
    </row>
    <row r="164" ht="70" customHeight="1">
      <c r="B164" s="35" t="n">
        <f>B34</f>
        <v>18</v>
      </c>
      <c r="C164" s="40">
        <f>IF(OR($F$34="No",AND($F$34="",$M$34=0)),"",C34)</f>
      </c>
      <c r="D164" s="37"/>
      <c r="E164" s="38"/>
      <c r="F164" s="37"/>
      <c r="G164" s="36"/>
      <c r="H164" s="39">
        <f>IFERROR(IF(AND(ISNUMBER(M164),M164=0),IF(D164="Incluido",0,E164),""),"")</f>
      </c>
      <c r="I164" s="40">
        <f>IF(NOT(ISNUMBER(M164)),"",IF(M164=2,"ROJO",IF(M164=1,"ÁMBAR","VERDE")))</f>
      </c>
      <c r="J164" s="40">
        <f>IFERROR(IF(NOT(ISNUMBER(M164)),"",IF(NOT($F$34="Sí"),"Decidimos si este concepto entra en el alcance común.",IF($M$34&gt;0,"Completamos el concepto común antes de consultar a la subcontrata.",IF(OR(NOT(OR(D164="",D164="Incluido",D164="Excluido",D164="Importe",D164="Pendiente")),NOT(OR(F164="",F164="Sí",F164="No",F164="Por confirmar")),NOT(IF(LEN(TRIM(E164&amp;""))=0,TRUE,IF(ISNUMBER(E164),AND(E164&gt;=0,ABS(E164-ROUND(E164,2))&lt;0.00000001),FALSE)))),"Revisamos opciones e importes numéricos, no negativos y con dos decimales.",IF(OR(D164="",D164="Pendiente"),"Falta aclarar cómo se cubre este concepto.",IF(F164&lt;&gt;"Sí","Confirmamos el mismo alcance, cantidad y calidad, incluida la cobertura adicional.",IF(NOT(AND(LEN(TRIM(G164&amp;""))&gt;0,TRIM(G164&amp;"")&lt;&gt;"Pendiente",TRIM(G164&amp;"")&lt;&gt;"Por confirmar",TRIM(G164&amp;"")&lt;&gt;"No consta",TRIM(G164&amp;"")&lt;&gt;"Desconocido",TRIM(G164&amp;"")&lt;&gt;"Sin confirmar",TRIM(G164&amp;"")&lt;&gt;"Por decidir",TRIM(G164&amp;"")&lt;&gt;"Por comprobar")),"Localizamos la inclusión o el coste de cobertura y quién lo asume.",IF(D164="Incluido",IF(M164=0,"Ya está en la base: adicional cero, sin duplicarlo.","Incluido y adicional positivo se contradicen."),IF(M164=0,"Adicional documentado fuera de la base; lo añadimos una vez.","Falta coste de cobertura explícito; vacío no significa cero."))))))))),"Hay una entrada con error. Corregimos el dato antes de cerrar la comprobación.")</f>
      </c>
      <c r="K164" s="40"/>
      <c r="L164" s="40">
        <f>IFERROR(IF(OR(NOT($D$11="Sí"),NOT($F$34="Sí"),$M$34&gt;0,OR(NOT(OR(D164="",D164="Incluido",D164="Excluido",D164="Importe",D164="Pendiente")),NOT(OR(F164="",F164="Sí",F164="No",F164="Por confirmar")),NOT(IF(LEN(TRIM(E164&amp;""))=0,TRUE,IF(ISNUMBER(E164),AND(E164&gt;=0,ABS(E164-ROUND(E164,2))&lt;0.00000001),FALSE)))),AND(ISNUMBER(M164),M164=0)),"",IF(OR(D164="",D164="Pendiente"),"¿Podéis aclarar si incluye "&amp;C34&amp;" ("&amp;E34&amp;" "&amp;D34&amp;")"&amp;" y en qué partida?",IF(F164&lt;&gt;"Sí","¿Podéis igualar el alcance, cantidad y calidad de "&amp;C34&amp;" ("&amp;E34&amp;" "&amp;D34&amp;")"&amp;" e indicar qué cambia y su importe adicional sin IVA?",IF(NOT(AND(LEN(TRIM(G164&amp;""))&gt;0,TRIM(G164&amp;"")&lt;&gt;"Pendiente",TRIM(G164&amp;"")&lt;&gt;"Por confirmar",TRIM(G164&amp;"")&lt;&gt;"No consta",TRIM(G164&amp;"")&lt;&gt;"Desconocido",TRIM(G164&amp;"")&lt;&gt;"Sin confirmar",TRIM(G164&amp;"")&lt;&gt;"Por decidir",TRIM(G164&amp;"")&lt;&gt;"Por comprobar")),"¿Dónde queda recogido "&amp;C34&amp;" ("&amp;E34&amp;" "&amp;D34&amp;")"&amp;" y quién cubre su alcance?",IF(AND(D164&lt;&gt;"Incluido",NOT(ISNUMBER(E164))),"¿Qué importe adicional sin IVA cubre "&amp;C34&amp;" ("&amp;E34&amp;" "&amp;D34&amp;")"&amp;" y quién lo asume?",IF(D164="Incluido","¿El importe de "&amp;C34&amp;" ("&amp;E34&amp;" "&amp;D34&amp;")"&amp;" ya está en la base o va aparte?","")))))),"Aclaramos los datos con error antes de copiar preguntas.")</f>
      </c>
      <c r="M164" s="33">
        <f>IFERROR(IF(NOT($D$11="Sí"),"",IF(OR($F$34="No",AND($F$34="",$M$34=0)),"",IF(NOT($F$34="Sí"),1,IF($M$34&gt;0,2,IF(OR(NOT(OR(D164="",D164="Incluido",D164="Excluido",D164="Importe",D164="Pendiente")),NOT(OR(F164="",F164="Sí",F164="No",F164="Por confirmar")),NOT(IF(LEN(TRIM(E164&amp;""))=0,TRUE,IF(ISNUMBER(E164),AND(E164&gt;=0,ABS(E164-ROUND(E164,2))&lt;0.00000001),FALSE)))),2,IF(OR(D164="",D164="Pendiente"),1,IF(F164&lt;&gt;"Sí",IF(F164="No",2,1),IF(NOT(AND(LEN(TRIM(G164&amp;""))&gt;0,TRIM(G164&amp;"")&lt;&gt;"Pendiente",TRIM(G164&amp;"")&lt;&gt;"Por confirmar",TRIM(G164&amp;"")&lt;&gt;"No consta",TRIM(G164&amp;"")&lt;&gt;"Desconocido",TRIM(G164&amp;"")&lt;&gt;"Sin confirmar",TRIM(G164&amp;"")&lt;&gt;"Por decidir",TRIM(G164&amp;"")&lt;&gt;"Por comprobar")),2,IF(D164="Incluido",IF(OR(LEN(TRIM(E164&amp;""))=0,IF(ISNUMBER(E164),E164=0,FALSE)),0,2),IF(IF(ISNUMBER(E164),AND(E164&gt;=0,ABS(E164-ROUND(E164,2))&lt;0.00000001),FALSE),0,1)))))))))),2)</f>
      </c>
      <c r="N164" s="33" t="n">
        <f>IF(ISNUMBER(M164),IF(M164=0,1,0),0)</f>
        <v>0</v>
      </c>
    </row>
    <row r="165" ht="70" customHeight="1">
      <c r="B165" s="35" t="n">
        <f>B35</f>
        <v>19</v>
      </c>
      <c r="C165" s="40">
        <f>IF(OR($F$35="No",AND($F$35="",$M$35=0)),"",C35)</f>
      </c>
      <c r="D165" s="37"/>
      <c r="E165" s="38"/>
      <c r="F165" s="37"/>
      <c r="G165" s="36"/>
      <c r="H165" s="39">
        <f>IFERROR(IF(AND(ISNUMBER(M165),M165=0),IF(D165="Incluido",0,E165),""),"")</f>
      </c>
      <c r="I165" s="40">
        <f>IF(NOT(ISNUMBER(M165)),"",IF(M165=2,"ROJO",IF(M165=1,"ÁMBAR","VERDE")))</f>
      </c>
      <c r="J165" s="40">
        <f>IFERROR(IF(NOT(ISNUMBER(M165)),"",IF(NOT($F$35="Sí"),"Decidimos si este concepto entra en el alcance común.",IF($M$35&gt;0,"Completamos el concepto común antes de consultar a la subcontrata.",IF(OR(NOT(OR(D165="",D165="Incluido",D165="Excluido",D165="Importe",D165="Pendiente")),NOT(OR(F165="",F165="Sí",F165="No",F165="Por confirmar")),NOT(IF(LEN(TRIM(E165&amp;""))=0,TRUE,IF(ISNUMBER(E165),AND(E165&gt;=0,ABS(E165-ROUND(E165,2))&lt;0.00000001),FALSE)))),"Revisamos opciones e importes numéricos, no negativos y con dos decimales.",IF(OR(D165="",D165="Pendiente"),"Falta aclarar cómo se cubre este concepto.",IF(F165&lt;&gt;"Sí","Confirmamos el mismo alcance, cantidad y calidad, incluida la cobertura adicional.",IF(NOT(AND(LEN(TRIM(G165&amp;""))&gt;0,TRIM(G165&amp;"")&lt;&gt;"Pendiente",TRIM(G165&amp;"")&lt;&gt;"Por confirmar",TRIM(G165&amp;"")&lt;&gt;"No consta",TRIM(G165&amp;"")&lt;&gt;"Desconocido",TRIM(G165&amp;"")&lt;&gt;"Sin confirmar",TRIM(G165&amp;"")&lt;&gt;"Por decidir",TRIM(G165&amp;"")&lt;&gt;"Por comprobar")),"Localizamos la inclusión o el coste de cobertura y quién lo asume.",IF(D165="Incluido",IF(M165=0,"Ya está en la base: adicional cero, sin duplicarlo.","Incluido y adicional positivo se contradicen."),IF(M165=0,"Adicional documentado fuera de la base; lo añadimos una vez.","Falta coste de cobertura explícito; vacío no significa cero."))))))))),"Hay una entrada con error. Corregimos el dato antes de cerrar la comprobación.")</f>
      </c>
      <c r="K165" s="40"/>
      <c r="L165" s="40">
        <f>IFERROR(IF(OR(NOT($D$11="Sí"),NOT($F$35="Sí"),$M$35&gt;0,OR(NOT(OR(D165="",D165="Incluido",D165="Excluido",D165="Importe",D165="Pendiente")),NOT(OR(F165="",F165="Sí",F165="No",F165="Por confirmar")),NOT(IF(LEN(TRIM(E165&amp;""))=0,TRUE,IF(ISNUMBER(E165),AND(E165&gt;=0,ABS(E165-ROUND(E165,2))&lt;0.00000001),FALSE)))),AND(ISNUMBER(M165),M165=0)),"",IF(OR(D165="",D165="Pendiente"),"¿Podéis aclarar si incluye "&amp;C35&amp;" ("&amp;E35&amp;" "&amp;D35&amp;")"&amp;" y en qué partida?",IF(F165&lt;&gt;"Sí","¿Podéis igualar el alcance, cantidad y calidad de "&amp;C35&amp;" ("&amp;E35&amp;" "&amp;D35&amp;")"&amp;" e indicar qué cambia y su importe adicional sin IVA?",IF(NOT(AND(LEN(TRIM(G165&amp;""))&gt;0,TRIM(G165&amp;"")&lt;&gt;"Pendiente",TRIM(G165&amp;"")&lt;&gt;"Por confirmar",TRIM(G165&amp;"")&lt;&gt;"No consta",TRIM(G165&amp;"")&lt;&gt;"Desconocido",TRIM(G165&amp;"")&lt;&gt;"Sin confirmar",TRIM(G165&amp;"")&lt;&gt;"Por decidir",TRIM(G165&amp;"")&lt;&gt;"Por comprobar")),"¿Dónde queda recogido "&amp;C35&amp;" ("&amp;E35&amp;" "&amp;D35&amp;")"&amp;" y quién cubre su alcance?",IF(AND(D165&lt;&gt;"Incluido",NOT(ISNUMBER(E165))),"¿Qué importe adicional sin IVA cubre "&amp;C35&amp;" ("&amp;E35&amp;" "&amp;D35&amp;")"&amp;" y quién lo asume?",IF(D165="Incluido","¿El importe de "&amp;C35&amp;" ("&amp;E35&amp;" "&amp;D35&amp;")"&amp;" ya está en la base o va aparte?","")))))),"Aclaramos los datos con error antes de copiar preguntas.")</f>
      </c>
      <c r="M165" s="33">
        <f>IFERROR(IF(NOT($D$11="Sí"),"",IF(OR($F$35="No",AND($F$35="",$M$35=0)),"",IF(NOT($F$35="Sí"),1,IF($M$35&gt;0,2,IF(OR(NOT(OR(D165="",D165="Incluido",D165="Excluido",D165="Importe",D165="Pendiente")),NOT(OR(F165="",F165="Sí",F165="No",F165="Por confirmar")),NOT(IF(LEN(TRIM(E165&amp;""))=0,TRUE,IF(ISNUMBER(E165),AND(E165&gt;=0,ABS(E165-ROUND(E165,2))&lt;0.00000001),FALSE)))),2,IF(OR(D165="",D165="Pendiente"),1,IF(F165&lt;&gt;"Sí",IF(F165="No",2,1),IF(NOT(AND(LEN(TRIM(G165&amp;""))&gt;0,TRIM(G165&amp;"")&lt;&gt;"Pendiente",TRIM(G165&amp;"")&lt;&gt;"Por confirmar",TRIM(G165&amp;"")&lt;&gt;"No consta",TRIM(G165&amp;"")&lt;&gt;"Desconocido",TRIM(G165&amp;"")&lt;&gt;"Sin confirmar",TRIM(G165&amp;"")&lt;&gt;"Por decidir",TRIM(G165&amp;"")&lt;&gt;"Por comprobar")),2,IF(D165="Incluido",IF(OR(LEN(TRIM(E165&amp;""))=0,IF(ISNUMBER(E165),E165=0,FALSE)),0,2),IF(IF(ISNUMBER(E165),AND(E165&gt;=0,ABS(E165-ROUND(E165,2))&lt;0.00000001),FALSE),0,1)))))))))),2)</f>
      </c>
      <c r="N165" s="33" t="n">
        <f>IF(ISNUMBER(M165),IF(M165=0,1,0),0)</f>
        <v>0</v>
      </c>
    </row>
    <row r="166" ht="70" customHeight="1">
      <c r="B166" s="35" t="n">
        <f>B36</f>
        <v>20</v>
      </c>
      <c r="C166" s="40">
        <f>IF(OR($F$36="No",AND($F$36="",$M$36=0)),"",C36)</f>
      </c>
      <c r="D166" s="37"/>
      <c r="E166" s="38"/>
      <c r="F166" s="37"/>
      <c r="G166" s="36"/>
      <c r="H166" s="39">
        <f>IFERROR(IF(AND(ISNUMBER(M166),M166=0),IF(D166="Incluido",0,E166),""),"")</f>
      </c>
      <c r="I166" s="40">
        <f>IF(NOT(ISNUMBER(M166)),"",IF(M166=2,"ROJO",IF(M166=1,"ÁMBAR","VERDE")))</f>
      </c>
      <c r="J166" s="40">
        <f>IFERROR(IF(NOT(ISNUMBER(M166)),"",IF(NOT($F$36="Sí"),"Decidimos si este concepto entra en el alcance común.",IF($M$36&gt;0,"Completamos el concepto común antes de consultar a la subcontrata.",IF(OR(NOT(OR(D166="",D166="Incluido",D166="Excluido",D166="Importe",D166="Pendiente")),NOT(OR(F166="",F166="Sí",F166="No",F166="Por confirmar")),NOT(IF(LEN(TRIM(E166&amp;""))=0,TRUE,IF(ISNUMBER(E166),AND(E166&gt;=0,ABS(E166-ROUND(E166,2))&lt;0.00000001),FALSE)))),"Revisamos opciones e importes numéricos, no negativos y con dos decimales.",IF(OR(D166="",D166="Pendiente"),"Falta aclarar cómo se cubre este concepto.",IF(F166&lt;&gt;"Sí","Confirmamos el mismo alcance, cantidad y calidad, incluida la cobertura adicional.",IF(NOT(AND(LEN(TRIM(G166&amp;""))&gt;0,TRIM(G166&amp;"")&lt;&gt;"Pendiente",TRIM(G166&amp;"")&lt;&gt;"Por confirmar",TRIM(G166&amp;"")&lt;&gt;"No consta",TRIM(G166&amp;"")&lt;&gt;"Desconocido",TRIM(G166&amp;"")&lt;&gt;"Sin confirmar",TRIM(G166&amp;"")&lt;&gt;"Por decidir",TRIM(G166&amp;"")&lt;&gt;"Por comprobar")),"Localizamos la inclusión o el coste de cobertura y quién lo asume.",IF(D166="Incluido",IF(M166=0,"Ya está en la base: adicional cero, sin duplicarlo.","Incluido y adicional positivo se contradicen."),IF(M166=0,"Adicional documentado fuera de la base; lo añadimos una vez.","Falta coste de cobertura explícito; vacío no significa cero."))))))))),"Hay una entrada con error. Corregimos el dato antes de cerrar la comprobación.")</f>
      </c>
      <c r="K166" s="40"/>
      <c r="L166" s="40">
        <f>IFERROR(IF(OR(NOT($D$11="Sí"),NOT($F$36="Sí"),$M$36&gt;0,OR(NOT(OR(D166="",D166="Incluido",D166="Excluido",D166="Importe",D166="Pendiente")),NOT(OR(F166="",F166="Sí",F166="No",F166="Por confirmar")),NOT(IF(LEN(TRIM(E166&amp;""))=0,TRUE,IF(ISNUMBER(E166),AND(E166&gt;=0,ABS(E166-ROUND(E166,2))&lt;0.00000001),FALSE)))),AND(ISNUMBER(M166),M166=0)),"",IF(OR(D166="",D166="Pendiente"),"¿Podéis aclarar si incluye "&amp;C36&amp;" ("&amp;E36&amp;" "&amp;D36&amp;")"&amp;" y en qué partida?",IF(F166&lt;&gt;"Sí","¿Podéis igualar el alcance, cantidad y calidad de "&amp;C36&amp;" ("&amp;E36&amp;" "&amp;D36&amp;")"&amp;" e indicar qué cambia y su importe adicional sin IVA?",IF(NOT(AND(LEN(TRIM(G166&amp;""))&gt;0,TRIM(G166&amp;"")&lt;&gt;"Pendiente",TRIM(G166&amp;"")&lt;&gt;"Por confirmar",TRIM(G166&amp;"")&lt;&gt;"No consta",TRIM(G166&amp;"")&lt;&gt;"Desconocido",TRIM(G166&amp;"")&lt;&gt;"Sin confirmar",TRIM(G166&amp;"")&lt;&gt;"Por decidir",TRIM(G166&amp;"")&lt;&gt;"Por comprobar")),"¿Dónde queda recogido "&amp;C36&amp;" ("&amp;E36&amp;" "&amp;D36&amp;")"&amp;" y quién cubre su alcance?",IF(AND(D166&lt;&gt;"Incluido",NOT(ISNUMBER(E166))),"¿Qué importe adicional sin IVA cubre "&amp;C36&amp;" ("&amp;E36&amp;" "&amp;D36&amp;")"&amp;" y quién lo asume?",IF(D166="Incluido","¿El importe de "&amp;C36&amp;" ("&amp;E36&amp;" "&amp;D36&amp;")"&amp;" ya está en la base o va aparte?","")))))),"Aclaramos los datos con error antes de copiar preguntas.")</f>
      </c>
      <c r="M166" s="33">
        <f>IFERROR(IF(NOT($D$11="Sí"),"",IF(OR($F$36="No",AND($F$36="",$M$36=0)),"",IF(NOT($F$36="Sí"),1,IF($M$36&gt;0,2,IF(OR(NOT(OR(D166="",D166="Incluido",D166="Excluido",D166="Importe",D166="Pendiente")),NOT(OR(F166="",F166="Sí",F166="No",F166="Por confirmar")),NOT(IF(LEN(TRIM(E166&amp;""))=0,TRUE,IF(ISNUMBER(E166),AND(E166&gt;=0,ABS(E166-ROUND(E166,2))&lt;0.00000001),FALSE)))),2,IF(OR(D166="",D166="Pendiente"),1,IF(F166&lt;&gt;"Sí",IF(F166="No",2,1),IF(NOT(AND(LEN(TRIM(G166&amp;""))&gt;0,TRIM(G166&amp;"")&lt;&gt;"Pendiente",TRIM(G166&amp;"")&lt;&gt;"Por confirmar",TRIM(G166&amp;"")&lt;&gt;"No consta",TRIM(G166&amp;"")&lt;&gt;"Desconocido",TRIM(G166&amp;"")&lt;&gt;"Sin confirmar",TRIM(G166&amp;"")&lt;&gt;"Por decidir",TRIM(G166&amp;"")&lt;&gt;"Por comprobar")),2,IF(D166="Incluido",IF(OR(LEN(TRIM(E166&amp;""))=0,IF(ISNUMBER(E166),E166=0,FALSE)),0,2),IF(IF(ISNUMBER(E166),AND(E166&gt;=0,ABS(E166-ROUND(E166,2))&lt;0.00000001),FALSE),0,1)))))))))),2)</f>
      </c>
      <c r="N166" s="33" t="n">
        <f>IF(ISNUMBER(M166),IF(M166=0,1,0),0)</f>
        <v>0</v>
      </c>
    </row>
    <row r="167" ht="22" customHeight="1"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</row>
    <row r="168" ht="22" customHeight="1"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</row>
    <row r="169" ht="22" customHeight="1"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</row>
    <row r="170" ht="25" customHeight="1">
      <c r="B170" s="46" t="str">
        <v>Cuitó Digital · cuitodigital.com</v>
      </c>
      <c r="C170" s="46"/>
      <c r="D170" s="46"/>
      <c r="E170" s="46"/>
      <c r="F170" s="46"/>
      <c r="G170" s="46"/>
      <c r="H170" s="46"/>
      <c r="I170" s="46"/>
      <c r="J170" s="46"/>
      <c r="K170" s="46"/>
      <c r="L170" s="46"/>
    </row>
    <row r="171" ht="22" customHeight="1"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</row>
    <row r="172" ht="22" customHeight="1"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</row>
    <row r="173" ht="22" customHeight="1"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</row>
    <row r="174" ht="22" customHeight="1"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</row>
  </sheetData>
  <sheetProtection sheet="1" objects="1" scenarios="1" formatCells="1" formatColumns="0" formatRows="0" insertColumns="1" insertRows="1" deleteColumns="1" deleteRows="1" sort="1" autoFilter="1" selectLockedCells="0" selectUnlockedCells="0"/>
  <mergeCells>
    <mergeCell ref="B2:K3"/>
    <mergeCell ref="B5:L5"/>
    <mergeCell ref="B13:L14"/>
    <mergeCell ref="I16:L16"/>
    <mergeCell ref="I17:L17"/>
    <mergeCell ref="I18:L18"/>
    <mergeCell ref="I19:L19"/>
    <mergeCell ref="I20:L20"/>
    <mergeCell ref="I21:L21"/>
    <mergeCell ref="I22:L22"/>
    <mergeCell ref="I23:L23"/>
    <mergeCell ref="I24:L24"/>
    <mergeCell ref="I25:L25"/>
    <mergeCell ref="I26:L26"/>
    <mergeCell ref="I27:L27"/>
    <mergeCell ref="I28:L28"/>
    <mergeCell ref="I29:L29"/>
    <mergeCell ref="I30:L30"/>
    <mergeCell ref="I31:L31"/>
    <mergeCell ref="I32:L32"/>
    <mergeCell ref="I33:L33"/>
    <mergeCell ref="I34:L34"/>
    <mergeCell ref="I35:L35"/>
    <mergeCell ref="I36:L36"/>
    <mergeCell ref="B38:L38"/>
    <mergeCell ref="B40:L40"/>
    <mergeCell ref="B41:L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B66:L66"/>
    <mergeCell ref="B67:L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B92:L92"/>
    <mergeCell ref="B93:L93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B118:L118"/>
    <mergeCell ref="B119:L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B144:L144"/>
    <mergeCell ref="B145:L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B170:L170"/>
  </mergeCells>
  <conditionalFormatting sqref="H17:H36">
    <cfRule type="expression" dxfId="21" priority="1">
      <formula>AND($F17&lt;&gt;"No",ISNUMBER($M17),$M17=0)</formula>
    </cfRule>
    <cfRule type="expression" dxfId="22" priority="2">
      <formula>AND($F17&lt;&gt;"No",ISNUMBER($M17),$M17=1)</formula>
    </cfRule>
    <cfRule type="expression" dxfId="23" priority="3">
      <formula>AND($F17&lt;&gt;"No",ISNUMBER($M17),$M17=2)</formula>
    </cfRule>
  </conditionalFormatting>
  <conditionalFormatting sqref="I43:I62">
    <cfRule type="expression" dxfId="24" priority="4">
      <formula>AND(TRUE,ISNUMBER($M43),$M43=0)</formula>
    </cfRule>
    <cfRule type="expression" dxfId="25" priority="5">
      <formula>AND(TRUE,ISNUMBER($M43),$M43=1)</formula>
    </cfRule>
    <cfRule type="expression" dxfId="26" priority="6">
      <formula>AND(TRUE,ISNUMBER($M43),$M43=2)</formula>
    </cfRule>
  </conditionalFormatting>
  <conditionalFormatting sqref="I69:I88">
    <cfRule type="expression" dxfId="27" priority="7">
      <formula>AND(TRUE,ISNUMBER($M69),$M69=0)</formula>
    </cfRule>
    <cfRule type="expression" dxfId="28" priority="8">
      <formula>AND(TRUE,ISNUMBER($M69),$M69=1)</formula>
    </cfRule>
    <cfRule type="expression" dxfId="29" priority="9">
      <formula>AND(TRUE,ISNUMBER($M69),$M69=2)</formula>
    </cfRule>
  </conditionalFormatting>
  <conditionalFormatting sqref="I95:I114">
    <cfRule type="expression" dxfId="30" priority="10">
      <formula>AND(TRUE,ISNUMBER($M95),$M95=0)</formula>
    </cfRule>
    <cfRule type="expression" dxfId="31" priority="11">
      <formula>AND(TRUE,ISNUMBER($M95),$M95=1)</formula>
    </cfRule>
    <cfRule type="expression" dxfId="32" priority="12">
      <formula>AND(TRUE,ISNUMBER($M95),$M95=2)</formula>
    </cfRule>
  </conditionalFormatting>
  <conditionalFormatting sqref="I121:I140">
    <cfRule type="expression" dxfId="33" priority="13">
      <formula>AND(TRUE,ISNUMBER($M121),$M121=0)</formula>
    </cfRule>
    <cfRule type="expression" dxfId="34" priority="14">
      <formula>AND(TRUE,ISNUMBER($M121),$M121=1)</formula>
    </cfRule>
    <cfRule type="expression" dxfId="35" priority="15">
      <formula>AND(TRUE,ISNUMBER($M121),$M121=2)</formula>
    </cfRule>
  </conditionalFormatting>
  <conditionalFormatting sqref="I147:I166">
    <cfRule type="expression" dxfId="36" priority="16">
      <formula>AND(TRUE,ISNUMBER($M147),$M147=0)</formula>
    </cfRule>
    <cfRule type="expression" dxfId="37" priority="17">
      <formula>AND(TRUE,ISNUMBER($M147),$M147=1)</formula>
    </cfRule>
    <cfRule type="expression" dxfId="38" priority="18">
      <formula>AND(TRUE,ISNUMBER($M147),$M147=2)</formula>
    </cfRule>
  </conditionalFormatting>
  <conditionalFormatting sqref="K7:K11">
    <cfRule type="expression" dxfId="39" priority="19">
      <formula>AND(TRUE,ISNUMBER($M7),$M7=0)</formula>
    </cfRule>
    <cfRule type="expression" dxfId="40" priority="20">
      <formula>AND(TRUE,ISNUMBER($M7),$M7=1)</formula>
    </cfRule>
    <cfRule type="expression" dxfId="41" priority="21">
      <formula>AND(TRUE,ISNUMBER($M7),$M7=2)</formula>
    </cfRule>
  </conditionalFormatting>
  <dataValidations count="13">
    <dataValidation type="list" sqref="D7:D11" showErrorMessage="1" errorStyle="stop" allowBlank="1" errorTitle="Revisamos el dato" error="Elegimos una opción válida. Un dato pendiente no es cero.">
      <formula1>"Sí,No"</formula1>
    </dataValidation>
    <dataValidation type="list" sqref="F7:F11" showErrorMessage="1" errorStyle="stop" allowBlank="1" errorTitle="Revisamos el dato" error="Elegimos una opción válida. Un dato pendiente no es cero.">
      <formula1>"Sí,No,Por confirmar"</formula1>
    </dataValidation>
    <dataValidation type="list" sqref="F17:F36" showErrorMessage="1" errorStyle="stop" allowBlank="1" errorTitle="Revisamos el dato" error="Elegimos una opción válida. Un dato pendiente no es cero.">
      <formula1>"Sí,No,Por confirmar"</formula1>
    </dataValidation>
    <dataValidation type="list" sqref="D43:D62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43:F62" showErrorMessage="1" errorStyle="stop" allowBlank="1" errorTitle="Revisamos el dato" error="Elegimos una opción válida. Un dato pendiente no es cero.">
      <formula1>"Sí,No,Por confirmar"</formula1>
    </dataValidation>
    <dataValidation type="list" sqref="D69:D88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69:F88" showErrorMessage="1" errorStyle="stop" allowBlank="1" errorTitle="Revisamos el dato" error="Elegimos una opción válida. Un dato pendiente no es cero.">
      <formula1>"Sí,No,Por confirmar"</formula1>
    </dataValidation>
    <dataValidation type="list" sqref="D95:D114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95:F114" showErrorMessage="1" errorStyle="stop" allowBlank="1" errorTitle="Revisamos el dato" error="Elegimos una opción válida. Un dato pendiente no es cero.">
      <formula1>"Sí,No,Por confirmar"</formula1>
    </dataValidation>
    <dataValidation type="list" sqref="D121:D140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121:F140" showErrorMessage="1" errorStyle="stop" allowBlank="1" errorTitle="Revisamos el dato" error="Elegimos una opción válida. Un dato pendiente no es cero.">
      <formula1>"Sí,No,Por confirmar"</formula1>
    </dataValidation>
    <dataValidation type="list" sqref="D147:D166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147:F166" showErrorMessage="1" errorStyle="stop" allowBlank="1" errorTitle="Revisamos el dato" error="Elegimos una opción válida. Un dato pendiente no es cero.">
      <formula1>"Sí,No,Por confirmar"</formula1>
    </dataValidation>
  </dataValidations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82d156392306478c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zoomScale="80">
      <pane ySplit="6" topLeftCell="A7" activePane="bottomLeft" state="frozen"/>
    </sheetView>
  </sheetViews>
  <sheetFormatPr defaultRowHeight="15"/>
  <cols>
    <col min="1" max="1" width="3" hidden="0" customWidth="1"/>
    <col min="2" max="2" width="5" hidden="0" customWidth="1"/>
    <col min="3" max="3" width="29" hidden="0" customWidth="1"/>
    <col min="4" max="4" width="12" hidden="0" customWidth="1"/>
    <col min="5" max="5" width="20" hidden="0" customWidth="1"/>
    <col min="6" max="6" width="18" hidden="0" customWidth="1"/>
    <col min="7" max="7" width="43" hidden="0" customWidth="1"/>
    <col min="8" max="8" width="20" hidden="0" customWidth="1"/>
    <col min="9" max="9" width="14" hidden="0" customWidth="1"/>
    <col min="10" max="10" width="23" hidden="0" customWidth="1"/>
    <col min="11" max="11" width="14" hidden="0" customWidth="1"/>
    <col min="12" max="12" width="55" hidden="0" customWidth="1"/>
    <col min="13" max="13" hidden="1"/>
    <col min="14" max="14" hidden="1"/>
  </cols>
  <sheetData>
    <row r="1" ht="22" customHeight="1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ht="25" customHeight="1">
      <c r="B2" s="30" t="str">
        <v>Comparamos las ofertas de electricidad</v>
      </c>
      <c r="C2" s="30"/>
      <c r="D2" s="30"/>
      <c r="E2" s="30"/>
      <c r="F2" s="30"/>
      <c r="G2" s="30"/>
      <c r="H2" s="30"/>
      <c r="I2" s="30"/>
      <c r="J2" s="30"/>
      <c r="K2" s="30"/>
      <c r="L2" s="29"/>
    </row>
    <row r="3" ht="25" customHeight="1">
      <c r="B3" s="30"/>
      <c r="C3" s="30"/>
      <c r="D3" s="30"/>
      <c r="E3" s="30"/>
      <c r="F3" s="30"/>
      <c r="G3" s="30"/>
      <c r="H3" s="30"/>
      <c r="I3" s="30"/>
      <c r="J3" s="30"/>
      <c r="K3" s="30"/>
      <c r="L3" s="29"/>
    </row>
    <row r="4" ht="22" customHeight="1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ht="28" customHeight="1">
      <c r="B5" s="32" t="str">
        <f>IF(COUNTIF($D$7:$D$11,"Sí")=0,"Activamos al menos una oferta y definimos los conceptos comunes. No comparamos ofertas de obras diferentes.","La base corresponde al alcance común. Confirmamos que base y adicionales están sin IVA. Un total vacío sigue pendiente.")</f>
        <v>Activamos al menos una oferta y definimos los conceptos comunes. No comparamos ofertas de obras diferentes.</v>
      </c>
      <c r="C5" s="32"/>
      <c r="D5" s="32"/>
      <c r="E5" s="32"/>
      <c r="F5" s="32"/>
      <c r="G5" s="32"/>
      <c r="H5" s="32"/>
      <c r="I5" s="32"/>
      <c r="J5" s="32"/>
      <c r="K5" s="32"/>
      <c r="L5" s="32"/>
      <c r="N5" s="33" t="n">
        <f>COUNTIF($F$17:$F$36,"Sí")</f>
        <v>0</v>
      </c>
    </row>
    <row r="6" ht="45" customHeight="1">
      <c r="B6" s="34" t="str">
        <v>Nº</v>
      </c>
      <c r="C6" s="34" t="str">
        <v>Oferta / alias</v>
      </c>
      <c r="D6" s="34" t="str">
        <v>¿Usamos?</v>
      </c>
      <c r="E6" s="34" t="str">
        <v>Base de este alcance sin IVA</v>
      </c>
      <c r="F6" s="34" t="str">
        <v>¿Todo sin IVA confirmado?</v>
      </c>
      <c r="G6" s="34" t="str">
        <v>Documento y alcance de la base</v>
      </c>
      <c r="H6" s="34" t="str">
        <v>Adicional conocido sin IVA</v>
      </c>
      <c r="I6" s="34" t="str">
        <v>Conceptos abiertos</v>
      </c>
      <c r="J6" s="34" t="str">
        <v>Total comparable sin IVA</v>
      </c>
      <c r="K6" s="34" t="str">
        <v>Estado</v>
      </c>
      <c r="L6" s="34" t="str">
        <v>Pregunta general para revisar</v>
      </c>
      <c r="N6" s="33" t="n">
        <f>COUNTIF($M$17:$M$36,"&gt;0")</f>
        <v>0</v>
      </c>
    </row>
    <row r="7" ht="62" customHeight="1">
      <c r="B7" s="35" t="n">
        <v>1</v>
      </c>
      <c r="C7" s="36"/>
      <c r="D7" s="37" t="str">
        <v>No</v>
      </c>
      <c r="E7" s="38"/>
      <c r="F7" s="37" t="str">
        <v>Por confirmar</v>
      </c>
      <c r="G7" s="36"/>
      <c r="H7" s="39">
        <f>IF(D7&lt;&gt;"Sí","",IF(SUM($N$43:$N$62)=0,"",SUM($H$43:$H$62)))</f>
      </c>
      <c r="I7" s="35">
        <f>IF(D7&lt;&gt;"Sí","",COUNTIF($M$43:$M$62,"&gt;0"))</f>
      </c>
      <c r="J7" s="39">
        <f>IFERROR(IF(AND(ISNUMBER(M7),M7=0),ROUND(E7+SUM($H$43:$H$62),2),""),"")</f>
      </c>
      <c r="K7" s="40">
        <f>IF(NOT(ISNUMBER(M7)),"",IF(M7=0,"VERDE",IF(M7=2,"ROJO","ÁMBAR")))</f>
      </c>
      <c r="L7" s="40">
        <f>IFERROR(IF(D7&lt;&gt;"Sí","",IF(NOT(OR(F7="",F7="Sí",F7="No",F7="Por confirmar")),"",IF(F7&lt;&gt;"Sí","¿Podéis confirmar la base sin IVA y que los adicionales citados también están sin IVA?",IF(LEN(TRIM(E7&amp;""))=0,"¿Cuál es el importe sin IVA para el alcance común que comparamos?",IF(NOT(AND(LEN(TRIM(G7&amp;""))&gt;0,TRIM(G7&amp;"")&lt;&gt;"Pendiente",TRIM(G7&amp;"")&lt;&gt;"Por confirmar",TRIM(G7&amp;"")&lt;&gt;"No consta",TRIM(G7&amp;"")&lt;&gt;"Desconocido",TRIM(G7&amp;"")&lt;&gt;"Sin confirmar",TRIM(G7&amp;"")&lt;&gt;"Por decidir",TRIM(G7&amp;"")&lt;&gt;"Por comprobar")),"¿Podéis identificar el documento y el alcance de esta base?",""))))),"Hay una entrada con error. Corregimos el dato antes de cerrar la comprobación.")</f>
      </c>
      <c r="M7" s="33">
        <f>IFERROR(IF(D7="No","",IF(OR(NOT(OR(D7="",D7="Sí",D7="No")),NOT(OR(F7="",F7="Sí",F7="No",F7="Por confirmar"))),2,IF(D7&lt;&gt;"Sí",IF(COUNTA(C7:G7)=0,"",1),IF(OR(NOT(AND(LEN(TRIM(C7&amp;""))&gt;0,TRIM(C7&amp;"")&lt;&gt;"Pendiente",TRIM(C7&amp;"")&lt;&gt;"Por confirmar",TRIM(C7&amp;"")&lt;&gt;"No consta",TRIM(C7&amp;"")&lt;&gt;"Desconocido",TRIM(C7&amp;"")&lt;&gt;"Sin confirmar",TRIM(C7&amp;"")&lt;&gt;"Por decidir",TRIM(C7&amp;"")&lt;&gt;"Por comprobar")),NOT(IF(ISNUMBER(E7),AND(E7&gt;=0,ABS(E7-ROUND(E7,2))&lt;0.00000001),FALSE)),NOT(AND(LEN(TRIM(G7&amp;""))&gt;0,TRIM(G7&amp;"")&lt;&gt;"Pendiente",TRIM(G7&amp;"")&lt;&gt;"Por confirmar",TRIM(G7&amp;"")&lt;&gt;"No consta",TRIM(G7&amp;"")&lt;&gt;"Desconocido",TRIM(G7&amp;"")&lt;&gt;"Sin confirmar",TRIM(G7&amp;"")&lt;&gt;"Por decidir",TRIM(G7&amp;"")&lt;&gt;"Por comprobar"))),2,IF(F7&lt;&gt;"Sí",1,IF($N$5=0,1,IF(OR($N$6&gt;0,COUNTIF($M$43:$M$62,"&gt;0")&gt;0),IF(COUNTIF($M$43:$M$62,2)&gt;0,2,1),0))))))),2)</f>
      </c>
    </row>
    <row r="8" ht="62" customHeight="1">
      <c r="B8" s="35" t="n">
        <v>2</v>
      </c>
      <c r="C8" s="36"/>
      <c r="D8" s="37" t="str">
        <v>No</v>
      </c>
      <c r="E8" s="38"/>
      <c r="F8" s="37" t="str">
        <v>Por confirmar</v>
      </c>
      <c r="G8" s="36"/>
      <c r="H8" s="39">
        <f>IF(D8&lt;&gt;"Sí","",IF(SUM($N$69:$N$88)=0,"",SUM($H$69:$H$88)))</f>
      </c>
      <c r="I8" s="35">
        <f>IF(D8&lt;&gt;"Sí","",COUNTIF($M$69:$M$88,"&gt;0"))</f>
      </c>
      <c r="J8" s="39">
        <f>IFERROR(IF(AND(ISNUMBER(M8),M8=0),ROUND(E8+SUM($H$69:$H$88),2),""),"")</f>
      </c>
      <c r="K8" s="40">
        <f>IF(NOT(ISNUMBER(M8)),"",IF(M8=0,"VERDE",IF(M8=2,"ROJO","ÁMBAR")))</f>
      </c>
      <c r="L8" s="40">
        <f>IFERROR(IF(D8&lt;&gt;"Sí","",IF(NOT(OR(F8="",F8="Sí",F8="No",F8="Por confirmar")),"",IF(F8&lt;&gt;"Sí","¿Podéis confirmar la base sin IVA y que los adicionales citados también están sin IVA?",IF(LEN(TRIM(E8&amp;""))=0,"¿Cuál es el importe sin IVA para el alcance común que comparamos?",IF(NOT(AND(LEN(TRIM(G8&amp;""))&gt;0,TRIM(G8&amp;"")&lt;&gt;"Pendiente",TRIM(G8&amp;"")&lt;&gt;"Por confirmar",TRIM(G8&amp;"")&lt;&gt;"No consta",TRIM(G8&amp;"")&lt;&gt;"Desconocido",TRIM(G8&amp;"")&lt;&gt;"Sin confirmar",TRIM(G8&amp;"")&lt;&gt;"Por decidir",TRIM(G8&amp;"")&lt;&gt;"Por comprobar")),"¿Podéis identificar el documento y el alcance de esta base?",""))))),"Hay una entrada con error. Corregimos el dato antes de cerrar la comprobación.")</f>
      </c>
      <c r="M8" s="33">
        <f>IFERROR(IF(D8="No","",IF(OR(NOT(OR(D8="",D8="Sí",D8="No")),NOT(OR(F8="",F8="Sí",F8="No",F8="Por confirmar"))),2,IF(D8&lt;&gt;"Sí",IF(COUNTA(C8:G8)=0,"",1),IF(OR(NOT(AND(LEN(TRIM(C8&amp;""))&gt;0,TRIM(C8&amp;"")&lt;&gt;"Pendiente",TRIM(C8&amp;"")&lt;&gt;"Por confirmar",TRIM(C8&amp;"")&lt;&gt;"No consta",TRIM(C8&amp;"")&lt;&gt;"Desconocido",TRIM(C8&amp;"")&lt;&gt;"Sin confirmar",TRIM(C8&amp;"")&lt;&gt;"Por decidir",TRIM(C8&amp;"")&lt;&gt;"Por comprobar")),NOT(IF(ISNUMBER(E8),AND(E8&gt;=0,ABS(E8-ROUND(E8,2))&lt;0.00000001),FALSE)),NOT(AND(LEN(TRIM(G8&amp;""))&gt;0,TRIM(G8&amp;"")&lt;&gt;"Pendiente",TRIM(G8&amp;"")&lt;&gt;"Por confirmar",TRIM(G8&amp;"")&lt;&gt;"No consta",TRIM(G8&amp;"")&lt;&gt;"Desconocido",TRIM(G8&amp;"")&lt;&gt;"Sin confirmar",TRIM(G8&amp;"")&lt;&gt;"Por decidir",TRIM(G8&amp;"")&lt;&gt;"Por comprobar"))),2,IF(F8&lt;&gt;"Sí",1,IF($N$5=0,1,IF(OR($N$6&gt;0,COUNTIF($M$69:$M$88,"&gt;0")&gt;0),IF(COUNTIF($M$69:$M$88,2)&gt;0,2,1),0))))))),2)</f>
      </c>
    </row>
    <row r="9" ht="62" customHeight="1">
      <c r="B9" s="35" t="n">
        <v>3</v>
      </c>
      <c r="C9" s="36"/>
      <c r="D9" s="37" t="str">
        <v>No</v>
      </c>
      <c r="E9" s="38"/>
      <c r="F9" s="37" t="str">
        <v>Por confirmar</v>
      </c>
      <c r="G9" s="36"/>
      <c r="H9" s="39">
        <f>IF(D9&lt;&gt;"Sí","",IF(SUM($N$95:$N$114)=0,"",SUM($H$95:$H$114)))</f>
      </c>
      <c r="I9" s="35">
        <f>IF(D9&lt;&gt;"Sí","",COUNTIF($M$95:$M$114,"&gt;0"))</f>
      </c>
      <c r="J9" s="39">
        <f>IFERROR(IF(AND(ISNUMBER(M9),M9=0),ROUND(E9+SUM($H$95:$H$114),2),""),"")</f>
      </c>
      <c r="K9" s="40">
        <f>IF(NOT(ISNUMBER(M9)),"",IF(M9=0,"VERDE",IF(M9=2,"ROJO","ÁMBAR")))</f>
      </c>
      <c r="L9" s="40">
        <f>IFERROR(IF(D9&lt;&gt;"Sí","",IF(NOT(OR(F9="",F9="Sí",F9="No",F9="Por confirmar")),"",IF(F9&lt;&gt;"Sí","¿Podéis confirmar la base sin IVA y que los adicionales citados también están sin IVA?",IF(LEN(TRIM(E9&amp;""))=0,"¿Cuál es el importe sin IVA para el alcance común que comparamos?",IF(NOT(AND(LEN(TRIM(G9&amp;""))&gt;0,TRIM(G9&amp;"")&lt;&gt;"Pendiente",TRIM(G9&amp;"")&lt;&gt;"Por confirmar",TRIM(G9&amp;"")&lt;&gt;"No consta",TRIM(G9&amp;"")&lt;&gt;"Desconocido",TRIM(G9&amp;"")&lt;&gt;"Sin confirmar",TRIM(G9&amp;"")&lt;&gt;"Por decidir",TRIM(G9&amp;"")&lt;&gt;"Por comprobar")),"¿Podéis identificar el documento y el alcance de esta base?",""))))),"Hay una entrada con error. Corregimos el dato antes de cerrar la comprobación.")</f>
      </c>
      <c r="M9" s="33">
        <f>IFERROR(IF(D9="No","",IF(OR(NOT(OR(D9="",D9="Sí",D9="No")),NOT(OR(F9="",F9="Sí",F9="No",F9="Por confirmar"))),2,IF(D9&lt;&gt;"Sí",IF(COUNTA(C9:G9)=0,"",1),IF(OR(NOT(AND(LEN(TRIM(C9&amp;""))&gt;0,TRIM(C9&amp;"")&lt;&gt;"Pendiente",TRIM(C9&amp;"")&lt;&gt;"Por confirmar",TRIM(C9&amp;"")&lt;&gt;"No consta",TRIM(C9&amp;"")&lt;&gt;"Desconocido",TRIM(C9&amp;"")&lt;&gt;"Sin confirmar",TRIM(C9&amp;"")&lt;&gt;"Por decidir",TRIM(C9&amp;"")&lt;&gt;"Por comprobar")),NOT(IF(ISNUMBER(E9),AND(E9&gt;=0,ABS(E9-ROUND(E9,2))&lt;0.00000001),FALSE)),NOT(AND(LEN(TRIM(G9&amp;""))&gt;0,TRIM(G9&amp;"")&lt;&gt;"Pendiente",TRIM(G9&amp;"")&lt;&gt;"Por confirmar",TRIM(G9&amp;"")&lt;&gt;"No consta",TRIM(G9&amp;"")&lt;&gt;"Desconocido",TRIM(G9&amp;"")&lt;&gt;"Sin confirmar",TRIM(G9&amp;"")&lt;&gt;"Por decidir",TRIM(G9&amp;"")&lt;&gt;"Por comprobar"))),2,IF(F9&lt;&gt;"Sí",1,IF($N$5=0,1,IF(OR($N$6&gt;0,COUNTIF($M$95:$M$114,"&gt;0")&gt;0),IF(COUNTIF($M$95:$M$114,2)&gt;0,2,1),0))))))),2)</f>
      </c>
    </row>
    <row r="10" ht="62" customHeight="1">
      <c r="B10" s="35" t="n">
        <v>4</v>
      </c>
      <c r="C10" s="36"/>
      <c r="D10" s="37" t="str">
        <v>No</v>
      </c>
      <c r="E10" s="38"/>
      <c r="F10" s="37" t="str">
        <v>Por confirmar</v>
      </c>
      <c r="G10" s="36"/>
      <c r="H10" s="39">
        <f>IF(D10&lt;&gt;"Sí","",IF(SUM($N$121:$N$140)=0,"",SUM($H$121:$H$140)))</f>
      </c>
      <c r="I10" s="35">
        <f>IF(D10&lt;&gt;"Sí","",COUNTIF($M$121:$M$140,"&gt;0"))</f>
      </c>
      <c r="J10" s="39">
        <f>IFERROR(IF(AND(ISNUMBER(M10),M10=0),ROUND(E10+SUM($H$121:$H$140),2),""),"")</f>
      </c>
      <c r="K10" s="40">
        <f>IF(NOT(ISNUMBER(M10)),"",IF(M10=0,"VERDE",IF(M10=2,"ROJO","ÁMBAR")))</f>
      </c>
      <c r="L10" s="40">
        <f>IFERROR(IF(D10&lt;&gt;"Sí","",IF(NOT(OR(F10="",F10="Sí",F10="No",F10="Por confirmar")),"",IF(F10&lt;&gt;"Sí","¿Podéis confirmar la base sin IVA y que los adicionales citados también están sin IVA?",IF(LEN(TRIM(E10&amp;""))=0,"¿Cuál es el importe sin IVA para el alcance común que comparamos?",IF(NOT(AND(LEN(TRIM(G10&amp;""))&gt;0,TRIM(G10&amp;"")&lt;&gt;"Pendiente",TRIM(G10&amp;"")&lt;&gt;"Por confirmar",TRIM(G10&amp;"")&lt;&gt;"No consta",TRIM(G10&amp;"")&lt;&gt;"Desconocido",TRIM(G10&amp;"")&lt;&gt;"Sin confirmar",TRIM(G10&amp;"")&lt;&gt;"Por decidir",TRIM(G10&amp;"")&lt;&gt;"Por comprobar")),"¿Podéis identificar el documento y el alcance de esta base?",""))))),"Hay una entrada con error. Corregimos el dato antes de cerrar la comprobación.")</f>
      </c>
      <c r="M10" s="33">
        <f>IFERROR(IF(D10="No","",IF(OR(NOT(OR(D10="",D10="Sí",D10="No")),NOT(OR(F10="",F10="Sí",F10="No",F10="Por confirmar"))),2,IF(D10&lt;&gt;"Sí",IF(COUNTA(C10:G10)=0,"",1),IF(OR(NOT(AND(LEN(TRIM(C10&amp;""))&gt;0,TRIM(C10&amp;"")&lt;&gt;"Pendiente",TRIM(C10&amp;"")&lt;&gt;"Por confirmar",TRIM(C10&amp;"")&lt;&gt;"No consta",TRIM(C10&amp;"")&lt;&gt;"Desconocido",TRIM(C10&amp;"")&lt;&gt;"Sin confirmar",TRIM(C10&amp;"")&lt;&gt;"Por decidir",TRIM(C10&amp;"")&lt;&gt;"Por comprobar")),NOT(IF(ISNUMBER(E10),AND(E10&gt;=0,ABS(E10-ROUND(E10,2))&lt;0.00000001),FALSE)),NOT(AND(LEN(TRIM(G10&amp;""))&gt;0,TRIM(G10&amp;"")&lt;&gt;"Pendiente",TRIM(G10&amp;"")&lt;&gt;"Por confirmar",TRIM(G10&amp;"")&lt;&gt;"No consta",TRIM(G10&amp;"")&lt;&gt;"Desconocido",TRIM(G10&amp;"")&lt;&gt;"Sin confirmar",TRIM(G10&amp;"")&lt;&gt;"Por decidir",TRIM(G10&amp;"")&lt;&gt;"Por comprobar"))),2,IF(F10&lt;&gt;"Sí",1,IF($N$5=0,1,IF(OR($N$6&gt;0,COUNTIF($M$121:$M$140,"&gt;0")&gt;0),IF(COUNTIF($M$121:$M$140,2)&gt;0,2,1),0))))))),2)</f>
      </c>
    </row>
    <row r="11" ht="62" customHeight="1">
      <c r="B11" s="35" t="n">
        <v>5</v>
      </c>
      <c r="C11" s="36"/>
      <c r="D11" s="37" t="str">
        <v>No</v>
      </c>
      <c r="E11" s="38"/>
      <c r="F11" s="37" t="str">
        <v>Por confirmar</v>
      </c>
      <c r="G11" s="36"/>
      <c r="H11" s="39">
        <f>IF(D11&lt;&gt;"Sí","",IF(SUM($N$147:$N$166)=0,"",SUM($H$147:$H$166)))</f>
      </c>
      <c r="I11" s="35">
        <f>IF(D11&lt;&gt;"Sí","",COUNTIF($M$147:$M$166,"&gt;0"))</f>
      </c>
      <c r="J11" s="39">
        <f>IFERROR(IF(AND(ISNUMBER(M11),M11=0),ROUND(E11+SUM($H$147:$H$166),2),""),"")</f>
      </c>
      <c r="K11" s="40">
        <f>IF(NOT(ISNUMBER(M11)),"",IF(M11=0,"VERDE",IF(M11=2,"ROJO","ÁMBAR")))</f>
      </c>
      <c r="L11" s="40">
        <f>IFERROR(IF(D11&lt;&gt;"Sí","",IF(NOT(OR(F11="",F11="Sí",F11="No",F11="Por confirmar")),"",IF(F11&lt;&gt;"Sí","¿Podéis confirmar la base sin IVA y que los adicionales citados también están sin IVA?",IF(LEN(TRIM(E11&amp;""))=0,"¿Cuál es el importe sin IVA para el alcance común que comparamos?",IF(NOT(AND(LEN(TRIM(G11&amp;""))&gt;0,TRIM(G11&amp;"")&lt;&gt;"Pendiente",TRIM(G11&amp;"")&lt;&gt;"Por confirmar",TRIM(G11&amp;"")&lt;&gt;"No consta",TRIM(G11&amp;"")&lt;&gt;"Desconocido",TRIM(G11&amp;"")&lt;&gt;"Sin confirmar",TRIM(G11&amp;"")&lt;&gt;"Por decidir",TRIM(G11&amp;"")&lt;&gt;"Por comprobar")),"¿Podéis identificar el documento y el alcance de esta base?",""))))),"Hay una entrada con error. Corregimos el dato antes de cerrar la comprobación.")</f>
      </c>
      <c r="M11" s="33">
        <f>IFERROR(IF(D11="No","",IF(OR(NOT(OR(D11="",D11="Sí",D11="No")),NOT(OR(F11="",F11="Sí",F11="No",F11="Por confirmar"))),2,IF(D11&lt;&gt;"Sí",IF(COUNTA(C11:G11)=0,"",1),IF(OR(NOT(AND(LEN(TRIM(C11&amp;""))&gt;0,TRIM(C11&amp;"")&lt;&gt;"Pendiente",TRIM(C11&amp;"")&lt;&gt;"Por confirmar",TRIM(C11&amp;"")&lt;&gt;"No consta",TRIM(C11&amp;"")&lt;&gt;"Desconocido",TRIM(C11&amp;"")&lt;&gt;"Sin confirmar",TRIM(C11&amp;"")&lt;&gt;"Por decidir",TRIM(C11&amp;"")&lt;&gt;"Por comprobar")),NOT(IF(ISNUMBER(E11),AND(E11&gt;=0,ABS(E11-ROUND(E11,2))&lt;0.00000001),FALSE)),NOT(AND(LEN(TRIM(G11&amp;""))&gt;0,TRIM(G11&amp;"")&lt;&gt;"Pendiente",TRIM(G11&amp;"")&lt;&gt;"Por confirmar",TRIM(G11&amp;"")&lt;&gt;"No consta",TRIM(G11&amp;"")&lt;&gt;"Desconocido",TRIM(G11&amp;"")&lt;&gt;"Sin confirmar",TRIM(G11&amp;"")&lt;&gt;"Por decidir",TRIM(G11&amp;"")&lt;&gt;"Por comprobar"))),2,IF(F11&lt;&gt;"Sí",1,IF($N$5=0,1,IF(OR($N$6&gt;0,COUNTIF($M$147:$M$166,"&gt;0")&gt;0),IF(COUNTIF($M$147:$M$166,2)&gt;0,2,1),0))))))),2)</f>
      </c>
    </row>
    <row r="12" ht="22" customHeight="1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ht="23" customHeight="1">
      <c r="B13" s="32" t="str">
        <v>1 · Definimos el mismo alcance, cantidad y calidad. No es un listado completo de trabajos. Marcamos Sí solo en lo que entra en esta comparación; Por confirmar impide cerrarla. El resto queda fuera por elección expresa.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ht="23" customHeight="1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ht="22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ht="45" customHeight="1">
      <c r="B16" s="34" t="str">
        <v>ID</v>
      </c>
      <c r="C16" s="34" t="str">
        <v>Concepto común</v>
      </c>
      <c r="D16" s="34" t="str">
        <v>Unidad</v>
      </c>
      <c r="E16" s="34" t="str">
        <v>Cantidad común</v>
      </c>
      <c r="F16" s="34" t="str">
        <v>¿Comparamos?</v>
      </c>
      <c r="G16" s="34" t="str">
        <v>Alcance y referencia exigidos</v>
      </c>
      <c r="H16" s="34" t="str">
        <v>Estado del alcance</v>
      </c>
      <c r="I16" s="34" t="str">
        <v>Qué completamos</v>
      </c>
      <c r="J16" s="34" t="str"/>
      <c r="K16" s="34" t="str"/>
      <c r="L16" s="34" t="str"/>
    </row>
    <row r="17" ht="54" customHeight="1">
      <c r="B17" s="35" t="n">
        <v>1</v>
      </c>
      <c r="C17" s="36" t="str">
        <v>Cuadros y protecciones</v>
      </c>
      <c r="D17" s="37" t="str">
        <v>ud</v>
      </c>
      <c r="E17" s="41"/>
      <c r="F17" s="37" t="str">
        <v>No</v>
      </c>
      <c r="G17" s="36"/>
      <c r="H17" s="40" t="str">
        <f>IF(AND(F17="",NOT(OR(AND(LEN(TRIM(C17&amp;""))&gt;0,TRIM(C17&amp;"")&lt;&gt;"Pendiente",TRIM(C17&amp;"")&lt;&gt;"Por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comprobar"),LEN(TRIM(E17&amp;""))&gt;0,AND(LEN(TRIM(G17&amp;""))&gt;0,TRIM(G17&amp;"")&lt;&gt;"Pendiente",TRIM(G17&amp;"")&lt;&gt;"Por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comprobar")))),"",IF(F17="No","Fuera de la comparación",IF(M17=0,"Definido",IF(M17=1,"Por confirmar","Revisamos los datos"))))</f>
        <v>Fuera de la comparación</v>
      </c>
      <c r="I17" s="40">
        <f>IFERROR(IF(OR(AND(F17="",NOT(OR(AND(LEN(TRIM(C17&amp;""))&gt;0,TRIM(C17&amp;"")&lt;&gt;"Pendiente",TRIM(C17&amp;"")&lt;&gt;"Por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comprobar"),LEN(TRIM(E17&amp;""))&gt;0,AND(LEN(TRIM(G17&amp;""))&gt;0,TRIM(G17&amp;"")&lt;&gt;"Pendiente",TRIM(G17&amp;"")&lt;&gt;"Por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comprobar")))),F17="No"),"",IF(M17=0,"Alcance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17" s="40"/>
      <c r="K17" s="40"/>
      <c r="L17" s="40"/>
      <c r="M17" s="33" t="n">
        <f>IFERROR(IF(F17="No",0,IF(F17="Sí",IF(AND(AND(LEN(TRIM(C17&amp;""))&gt;0,TRIM(C17&amp;"")&lt;&gt;"Pendiente",TRIM(C17&amp;"")&lt;&gt;"Por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comprobar"),ISNUMBER(E17),IF(ISNUMBER(E17),E17&gt;0,FALSE),AND(LEN(TRIM(G17&amp;""))&gt;0,TRIM(G17&amp;"")&lt;&gt;"Pendiente",TRIM(G17&amp;"")&lt;&gt;"Por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comprobar")),0,2),IF(F17="Por confirmar",1,IF(F17="",IF(OR(AND(LEN(TRIM(C17&amp;""))&gt;0,TRIM(C17&amp;"")&lt;&gt;"Pendiente",TRIM(C17&amp;"")&lt;&gt;"Por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comprobar"),LEN(TRIM(E17&amp;""))&gt;0,AND(LEN(TRIM(G17&amp;""))&gt;0,TRIM(G17&amp;"")&lt;&gt;"Pendiente",TRIM(G17&amp;"")&lt;&gt;"Por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comprobar")),1,0),2)))),2)</f>
        <v>0</v>
      </c>
    </row>
    <row r="18" ht="54" customHeight="1">
      <c r="B18" s="35" t="n">
        <v>2</v>
      </c>
      <c r="C18" s="36" t="str">
        <v>Canalizaciones y cableado</v>
      </c>
      <c r="D18" s="37" t="str">
        <v>pa</v>
      </c>
      <c r="E18" s="41"/>
      <c r="F18" s="37" t="str">
        <v>No</v>
      </c>
      <c r="G18" s="36"/>
      <c r="H18" s="40" t="str">
        <f>IF(AND(F18="",NOT(OR(AND(LEN(TRIM(C18&amp;""))&gt;0,TRIM(C18&amp;"")&lt;&gt;"Pendiente",TRIM(C18&amp;"")&lt;&gt;"Por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comprobar"),LEN(TRIM(E18&amp;""))&gt;0,AND(LEN(TRIM(G18&amp;""))&gt;0,TRIM(G18&amp;"")&lt;&gt;"Pendiente",TRIM(G18&amp;"")&lt;&gt;"Por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comprobar")))),"",IF(F18="No","Fuera de la comparación",IF(M18=0,"Definido",IF(M18=1,"Por confirmar","Revisamos los datos"))))</f>
        <v>Fuera de la comparación</v>
      </c>
      <c r="I18" s="40">
        <f>IFERROR(IF(OR(AND(F18="",NOT(OR(AND(LEN(TRIM(C18&amp;""))&gt;0,TRIM(C18&amp;"")&lt;&gt;"Pendiente",TRIM(C18&amp;"")&lt;&gt;"Por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comprobar"),LEN(TRIM(E18&amp;""))&gt;0,AND(LEN(TRIM(G18&amp;""))&gt;0,TRIM(G18&amp;"")&lt;&gt;"Pendiente",TRIM(G18&amp;"")&lt;&gt;"Por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comprobar")))),F18="No"),"",IF(M18=0,"Alcance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18" s="40"/>
      <c r="K18" s="40"/>
      <c r="L18" s="40"/>
      <c r="M18" s="33" t="n">
        <f>IFERROR(IF(F18="No",0,IF(F18="Sí",IF(AND(AND(LEN(TRIM(C18&amp;""))&gt;0,TRIM(C18&amp;"")&lt;&gt;"Pendiente",TRIM(C18&amp;"")&lt;&gt;"Por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comprobar"),ISNUMBER(E18),IF(ISNUMBER(E18),E18&gt;0,FALSE),AND(LEN(TRIM(G18&amp;""))&gt;0,TRIM(G18&amp;"")&lt;&gt;"Pendiente",TRIM(G18&amp;"")&lt;&gt;"Por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comprobar")),0,2),IF(F18="Por confirmar",1,IF(F18="",IF(OR(AND(LEN(TRIM(C18&amp;""))&gt;0,TRIM(C18&amp;"")&lt;&gt;"Pendiente",TRIM(C18&amp;"")&lt;&gt;"Por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comprobar"),LEN(TRIM(E18&amp;""))&gt;0,AND(LEN(TRIM(G18&amp;""))&gt;0,TRIM(G18&amp;"")&lt;&gt;"Pendiente",TRIM(G18&amp;"")&lt;&gt;"Por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comprobar")),1,0),2)))),2)</f>
        <v>0</v>
      </c>
    </row>
    <row r="19" ht="54" customHeight="1">
      <c r="B19" s="35" t="n">
        <v>3</v>
      </c>
      <c r="C19" s="36" t="str">
        <v>Puntos y mecanismos</v>
      </c>
      <c r="D19" s="37" t="str">
        <v>ud</v>
      </c>
      <c r="E19" s="41"/>
      <c r="F19" s="37" t="str">
        <v>No</v>
      </c>
      <c r="G19" s="36"/>
      <c r="H19" s="40" t="str">
        <f>IF(AND(F19="",NOT(OR(AND(LEN(TRIM(C19&amp;""))&gt;0,TRIM(C19&amp;"")&lt;&gt;"Pendiente",TRIM(C19&amp;"")&lt;&gt;"Por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comprobar"),LEN(TRIM(E19&amp;""))&gt;0,AND(LEN(TRIM(G19&amp;""))&gt;0,TRIM(G19&amp;"")&lt;&gt;"Pendiente",TRIM(G19&amp;"")&lt;&gt;"Por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comprobar")))),"",IF(F19="No","Fuera de la comparación",IF(M19=0,"Definido",IF(M19=1,"Por confirmar","Revisamos los datos"))))</f>
        <v>Fuera de la comparación</v>
      </c>
      <c r="I19" s="40">
        <f>IFERROR(IF(OR(AND(F19="",NOT(OR(AND(LEN(TRIM(C19&amp;""))&gt;0,TRIM(C19&amp;"")&lt;&gt;"Pendiente",TRIM(C19&amp;"")&lt;&gt;"Por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comprobar"),LEN(TRIM(E19&amp;""))&gt;0,AND(LEN(TRIM(G19&amp;""))&gt;0,TRIM(G19&amp;"")&lt;&gt;"Pendiente",TRIM(G19&amp;"")&lt;&gt;"Por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comprobar")))),F19="No"),"",IF(M19=0,"Alcance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19" s="40"/>
      <c r="K19" s="40"/>
      <c r="L19" s="40"/>
      <c r="M19" s="33" t="n">
        <f>IFERROR(IF(F19="No",0,IF(F19="Sí",IF(AND(AND(LEN(TRIM(C19&amp;""))&gt;0,TRIM(C19&amp;"")&lt;&gt;"Pendiente",TRIM(C19&amp;"")&lt;&gt;"Por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comprobar"),ISNUMBER(E19),IF(ISNUMBER(E19),E19&gt;0,FALSE),AND(LEN(TRIM(G19&amp;""))&gt;0,TRIM(G19&amp;"")&lt;&gt;"Pendiente",TRIM(G19&amp;"")&lt;&gt;"Por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comprobar")),0,2),IF(F19="Por confirmar",1,IF(F19="",IF(OR(AND(LEN(TRIM(C19&amp;""))&gt;0,TRIM(C19&amp;"")&lt;&gt;"Pendiente",TRIM(C19&amp;"")&lt;&gt;"Por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comprobar"),LEN(TRIM(E19&amp;""))&gt;0,AND(LEN(TRIM(G19&amp;""))&gt;0,TRIM(G19&amp;"")&lt;&gt;"Pendiente",TRIM(G19&amp;"")&lt;&gt;"Por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comprobar")),1,0),2)))),2)</f>
        <v>0</v>
      </c>
    </row>
    <row r="20" ht="54" customHeight="1">
      <c r="B20" s="35" t="n">
        <v>4</v>
      </c>
      <c r="C20" s="36" t="str">
        <v>Luminarias y montaje</v>
      </c>
      <c r="D20" s="37" t="str">
        <v>ud</v>
      </c>
      <c r="E20" s="41"/>
      <c r="F20" s="37" t="str">
        <v>No</v>
      </c>
      <c r="G20" s="36"/>
      <c r="H20" s="40" t="str">
        <f>IF(AND(F20="",NOT(OR(AND(LEN(TRIM(C20&amp;""))&gt;0,TRIM(C20&amp;"")&lt;&gt;"Pendiente",TRIM(C20&amp;"")&lt;&gt;"Por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comprobar"),LEN(TRIM(E20&amp;""))&gt;0,AND(LEN(TRIM(G20&amp;""))&gt;0,TRIM(G20&amp;"")&lt;&gt;"Pendiente",TRIM(G20&amp;"")&lt;&gt;"Por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comprobar")))),"",IF(F20="No","Fuera de la comparación",IF(M20=0,"Definido",IF(M20=1,"Por confirmar","Revisamos los datos"))))</f>
        <v>Fuera de la comparación</v>
      </c>
      <c r="I20" s="40">
        <f>IFERROR(IF(OR(AND(F20="",NOT(OR(AND(LEN(TRIM(C20&amp;""))&gt;0,TRIM(C20&amp;"")&lt;&gt;"Pendiente",TRIM(C20&amp;"")&lt;&gt;"Por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comprobar"),LEN(TRIM(E20&amp;""))&gt;0,AND(LEN(TRIM(G20&amp;""))&gt;0,TRIM(G20&amp;"")&lt;&gt;"Pendiente",TRIM(G20&amp;"")&lt;&gt;"Por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comprobar")))),F20="No"),"",IF(M20=0,"Alcance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0" s="40"/>
      <c r="K20" s="40"/>
      <c r="L20" s="40"/>
      <c r="M20" s="33" t="n">
        <f>IFERROR(IF(F20="No",0,IF(F20="Sí",IF(AND(AND(LEN(TRIM(C20&amp;""))&gt;0,TRIM(C20&amp;"")&lt;&gt;"Pendiente",TRIM(C20&amp;"")&lt;&gt;"Por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comprobar"),ISNUMBER(E20),IF(ISNUMBER(E20),E20&gt;0,FALSE),AND(LEN(TRIM(G20&amp;""))&gt;0,TRIM(G20&amp;"")&lt;&gt;"Pendiente",TRIM(G20&amp;"")&lt;&gt;"Por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comprobar")),0,2),IF(F20="Por confirmar",1,IF(F20="",IF(OR(AND(LEN(TRIM(C20&amp;""))&gt;0,TRIM(C20&amp;"")&lt;&gt;"Pendiente",TRIM(C20&amp;"")&lt;&gt;"Por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comprobar"),LEN(TRIM(E20&amp;""))&gt;0,AND(LEN(TRIM(G20&amp;""))&gt;0,TRIM(G20&amp;"")&lt;&gt;"Pendiente",TRIM(G20&amp;"")&lt;&gt;"Por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comprobar")),1,0),2)))),2)</f>
        <v>0</v>
      </c>
    </row>
    <row r="21" ht="54" customHeight="1">
      <c r="B21" s="35" t="n">
        <v>5</v>
      </c>
      <c r="C21" s="36" t="str">
        <v>Puesta a tierra</v>
      </c>
      <c r="D21" s="37" t="str">
        <v>pa</v>
      </c>
      <c r="E21" s="41"/>
      <c r="F21" s="37" t="str">
        <v>No</v>
      </c>
      <c r="G21" s="36"/>
      <c r="H21" s="40" t="str">
        <f>IF(AND(F21="",NOT(OR(AND(LEN(TRIM(C21&amp;""))&gt;0,TRIM(C21&amp;"")&lt;&gt;"Pendiente",TRIM(C21&amp;"")&lt;&gt;"Por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comprobar"),LEN(TRIM(E21&amp;""))&gt;0,AND(LEN(TRIM(G21&amp;""))&gt;0,TRIM(G21&amp;"")&lt;&gt;"Pendiente",TRIM(G21&amp;"")&lt;&gt;"Por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comprobar")))),"",IF(F21="No","Fuera de la comparación",IF(M21=0,"Definido",IF(M21=1,"Por confirmar","Revisamos los datos"))))</f>
        <v>Fuera de la comparación</v>
      </c>
      <c r="I21" s="40">
        <f>IFERROR(IF(OR(AND(F21="",NOT(OR(AND(LEN(TRIM(C21&amp;""))&gt;0,TRIM(C21&amp;"")&lt;&gt;"Pendiente",TRIM(C21&amp;"")&lt;&gt;"Por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comprobar"),LEN(TRIM(E21&amp;""))&gt;0,AND(LEN(TRIM(G21&amp;""))&gt;0,TRIM(G21&amp;"")&lt;&gt;"Pendiente",TRIM(G21&amp;"")&lt;&gt;"Por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comprobar")))),F21="No"),"",IF(M21=0,"Alcance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1" s="40"/>
      <c r="K21" s="40"/>
      <c r="L21" s="40"/>
      <c r="M21" s="33" t="n">
        <f>IFERROR(IF(F21="No",0,IF(F21="Sí",IF(AND(AND(LEN(TRIM(C21&amp;""))&gt;0,TRIM(C21&amp;"")&lt;&gt;"Pendiente",TRIM(C21&amp;"")&lt;&gt;"Por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comprobar"),ISNUMBER(E21),IF(ISNUMBER(E21),E21&gt;0,FALSE),AND(LEN(TRIM(G21&amp;""))&gt;0,TRIM(G21&amp;"")&lt;&gt;"Pendiente",TRIM(G21&amp;"")&lt;&gt;"Por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comprobar")),0,2),IF(F21="Por confirmar",1,IF(F21="",IF(OR(AND(LEN(TRIM(C21&amp;""))&gt;0,TRIM(C21&amp;"")&lt;&gt;"Pendiente",TRIM(C21&amp;"")&lt;&gt;"Por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comprobar"),LEN(TRIM(E21&amp;""))&gt;0,AND(LEN(TRIM(G21&amp;""))&gt;0,TRIM(G21&amp;"")&lt;&gt;"Pendiente",TRIM(G21&amp;"")&lt;&gt;"Por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comprobar")),1,0),2)))),2)</f>
        <v>0</v>
      </c>
    </row>
    <row r="22" ht="54" customHeight="1">
      <c r="B22" s="35" t="n">
        <v>6</v>
      </c>
      <c r="C22" s="36" t="str">
        <v>Redes y conexiones</v>
      </c>
      <c r="D22" s="37" t="str">
        <v>pa</v>
      </c>
      <c r="E22" s="41"/>
      <c r="F22" s="37" t="str">
        <v>No</v>
      </c>
      <c r="G22" s="36"/>
      <c r="H22" s="40" t="str">
        <f>IF(AND(F22="",NOT(OR(AND(LEN(TRIM(C22&amp;""))&gt;0,TRIM(C22&amp;"")&lt;&gt;"Pendiente",TRIM(C22&amp;"")&lt;&gt;"Por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comprobar"),LEN(TRIM(E22&amp;""))&gt;0,AND(LEN(TRIM(G22&amp;""))&gt;0,TRIM(G22&amp;"")&lt;&gt;"Pendiente",TRIM(G22&amp;"")&lt;&gt;"Por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comprobar")))),"",IF(F22="No","Fuera de la comparación",IF(M22=0,"Definido",IF(M22=1,"Por confirmar","Revisamos los datos"))))</f>
        <v>Fuera de la comparación</v>
      </c>
      <c r="I22" s="40">
        <f>IFERROR(IF(OR(AND(F22="",NOT(OR(AND(LEN(TRIM(C22&amp;""))&gt;0,TRIM(C22&amp;"")&lt;&gt;"Pendiente",TRIM(C22&amp;"")&lt;&gt;"Por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comprobar"),LEN(TRIM(E22&amp;""))&gt;0,AND(LEN(TRIM(G22&amp;""))&gt;0,TRIM(G22&amp;"")&lt;&gt;"Pendiente",TRIM(G22&amp;"")&lt;&gt;"Por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comprobar")))),F22="No"),"",IF(M22=0,"Alcance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2" s="40"/>
      <c r="K22" s="40"/>
      <c r="L22" s="40"/>
      <c r="M22" s="33" t="n">
        <f>IFERROR(IF(F22="No",0,IF(F22="Sí",IF(AND(AND(LEN(TRIM(C22&amp;""))&gt;0,TRIM(C22&amp;"")&lt;&gt;"Pendiente",TRIM(C22&amp;"")&lt;&gt;"Por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comprobar"),ISNUMBER(E22),IF(ISNUMBER(E22),E22&gt;0,FALSE),AND(LEN(TRIM(G22&amp;""))&gt;0,TRIM(G22&amp;"")&lt;&gt;"Pendiente",TRIM(G22&amp;"")&lt;&gt;"Por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comprobar")),0,2),IF(F22="Por confirmar",1,IF(F22="",IF(OR(AND(LEN(TRIM(C22&amp;""))&gt;0,TRIM(C22&amp;"")&lt;&gt;"Pendiente",TRIM(C22&amp;"")&lt;&gt;"Por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comprobar"),LEN(TRIM(E22&amp;""))&gt;0,AND(LEN(TRIM(G22&amp;""))&gt;0,TRIM(G22&amp;"")&lt;&gt;"Pendiente",TRIM(G22&amp;"")&lt;&gt;"Por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comprobar")),1,0),2)))),2)</f>
        <v>0</v>
      </c>
    </row>
    <row r="23" ht="54" customHeight="1">
      <c r="B23" s="35" t="n">
        <v>7</v>
      </c>
      <c r="C23" s="36" t="str">
        <v>Pruebas y documentación</v>
      </c>
      <c r="D23" s="37" t="str">
        <v>pa</v>
      </c>
      <c r="E23" s="41"/>
      <c r="F23" s="37" t="str">
        <v>No</v>
      </c>
      <c r="G23" s="36"/>
      <c r="H23" s="40" t="str">
        <f>IF(AND(F23="",NOT(OR(AND(LEN(TRIM(C23&amp;""))&gt;0,TRIM(C23&amp;"")&lt;&gt;"Pendiente",TRIM(C23&amp;"")&lt;&gt;"Por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comprobar"),LEN(TRIM(E23&amp;""))&gt;0,AND(LEN(TRIM(G23&amp;""))&gt;0,TRIM(G23&amp;"")&lt;&gt;"Pendiente",TRIM(G23&amp;"")&lt;&gt;"Por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comprobar")))),"",IF(F23="No","Fuera de la comparación",IF(M23=0,"Definido",IF(M23=1,"Por confirmar","Revisamos los datos"))))</f>
        <v>Fuera de la comparación</v>
      </c>
      <c r="I23" s="40">
        <f>IFERROR(IF(OR(AND(F23="",NOT(OR(AND(LEN(TRIM(C23&amp;""))&gt;0,TRIM(C23&amp;"")&lt;&gt;"Pendiente",TRIM(C23&amp;"")&lt;&gt;"Por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comprobar"),LEN(TRIM(E23&amp;""))&gt;0,AND(LEN(TRIM(G23&amp;""))&gt;0,TRIM(G23&amp;"")&lt;&gt;"Pendiente",TRIM(G23&amp;"")&lt;&gt;"Por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comprobar")))),F23="No"),"",IF(M23=0,"Alcance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3" s="40"/>
      <c r="K23" s="40"/>
      <c r="L23" s="40"/>
      <c r="M23" s="33" t="n">
        <f>IFERROR(IF(F23="No",0,IF(F23="Sí",IF(AND(AND(LEN(TRIM(C23&amp;""))&gt;0,TRIM(C23&amp;"")&lt;&gt;"Pendiente",TRIM(C23&amp;"")&lt;&gt;"Por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comprobar"),ISNUMBER(E23),IF(ISNUMBER(E23),E23&gt;0,FALSE),AND(LEN(TRIM(G23&amp;""))&gt;0,TRIM(G23&amp;"")&lt;&gt;"Pendiente",TRIM(G23&amp;"")&lt;&gt;"Por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comprobar")),0,2),IF(F23="Por confirmar",1,IF(F23="",IF(OR(AND(LEN(TRIM(C23&amp;""))&gt;0,TRIM(C23&amp;"")&lt;&gt;"Pendiente",TRIM(C23&amp;"")&lt;&gt;"Por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comprobar"),LEN(TRIM(E23&amp;""))&gt;0,AND(LEN(TRIM(G23&amp;""))&gt;0,TRIM(G23&amp;"")&lt;&gt;"Pendiente",TRIM(G23&amp;"")&lt;&gt;"Por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comprobar")),1,0),2)))),2)</f>
        <v>0</v>
      </c>
    </row>
    <row r="24" ht="54" customHeight="1">
      <c r="B24" s="35" t="n">
        <v>8</v>
      </c>
      <c r="C24" s="36" t="str">
        <v>Ayudas y remates</v>
      </c>
      <c r="D24" s="37" t="str">
        <v>pa</v>
      </c>
      <c r="E24" s="41"/>
      <c r="F24" s="37" t="str">
        <v>No</v>
      </c>
      <c r="G24" s="36"/>
      <c r="H24" s="40" t="str">
        <f>IF(AND(F24="",NOT(OR(AND(LEN(TRIM(C24&amp;""))&gt;0,TRIM(C24&amp;"")&lt;&gt;"Pendiente",TRIM(C24&amp;"")&lt;&gt;"Por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comprobar"),LEN(TRIM(E24&amp;""))&gt;0,AND(LEN(TRIM(G24&amp;""))&gt;0,TRIM(G24&amp;"")&lt;&gt;"Pendiente",TRIM(G24&amp;"")&lt;&gt;"Por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comprobar")))),"",IF(F24="No","Fuera de la comparación",IF(M24=0,"Definido",IF(M24=1,"Por confirmar","Revisamos los datos"))))</f>
        <v>Fuera de la comparación</v>
      </c>
      <c r="I24" s="40">
        <f>IFERROR(IF(OR(AND(F24="",NOT(OR(AND(LEN(TRIM(C24&amp;""))&gt;0,TRIM(C24&amp;"")&lt;&gt;"Pendiente",TRIM(C24&amp;"")&lt;&gt;"Por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comprobar"),LEN(TRIM(E24&amp;""))&gt;0,AND(LEN(TRIM(G24&amp;""))&gt;0,TRIM(G24&amp;"")&lt;&gt;"Pendiente",TRIM(G24&amp;"")&lt;&gt;"Por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comprobar")))),F24="No"),"",IF(M24=0,"Alcance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4" s="40"/>
      <c r="K24" s="40"/>
      <c r="L24" s="40"/>
      <c r="M24" s="33" t="n">
        <f>IFERROR(IF(F24="No",0,IF(F24="Sí",IF(AND(AND(LEN(TRIM(C24&amp;""))&gt;0,TRIM(C24&amp;"")&lt;&gt;"Pendiente",TRIM(C24&amp;"")&lt;&gt;"Por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comprobar"),ISNUMBER(E24),IF(ISNUMBER(E24),E24&gt;0,FALSE),AND(LEN(TRIM(G24&amp;""))&gt;0,TRIM(G24&amp;"")&lt;&gt;"Pendiente",TRIM(G24&amp;"")&lt;&gt;"Por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comprobar")),0,2),IF(F24="Por confirmar",1,IF(F24="",IF(OR(AND(LEN(TRIM(C24&amp;""))&gt;0,TRIM(C24&amp;"")&lt;&gt;"Pendiente",TRIM(C24&amp;"")&lt;&gt;"Por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comprobar"),LEN(TRIM(E24&amp;""))&gt;0,AND(LEN(TRIM(G24&amp;""))&gt;0,TRIM(G24&amp;"")&lt;&gt;"Pendiente",TRIM(G24&amp;"")&lt;&gt;"Por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comprobar")),1,0),2)))),2)</f>
        <v>0</v>
      </c>
    </row>
    <row r="25" ht="54" customHeight="1">
      <c r="B25" s="35" t="n">
        <v>9</v>
      </c>
      <c r="C25" s="36"/>
      <c r="D25" s="37"/>
      <c r="E25" s="41"/>
      <c r="F25" s="37" t="str">
        <v>No</v>
      </c>
      <c r="G25" s="36"/>
      <c r="H25" s="40" t="str">
        <f>IF(AND(F25="",NOT(OR(AND(LEN(TRIM(C25&amp;""))&gt;0,TRIM(C25&amp;"")&lt;&gt;"Pendiente",TRIM(C25&amp;"")&lt;&gt;"Por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comprobar"),LEN(TRIM(E25&amp;""))&gt;0,AND(LEN(TRIM(G25&amp;""))&gt;0,TRIM(G25&amp;"")&lt;&gt;"Pendiente",TRIM(G25&amp;"")&lt;&gt;"Por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comprobar")))),"",IF(F25="No","Fuera de la comparación",IF(M25=0,"Definido",IF(M25=1,"Por confirmar","Revisamos los datos"))))</f>
        <v>Fuera de la comparación</v>
      </c>
      <c r="I25" s="40">
        <f>IFERROR(IF(OR(AND(F25="",NOT(OR(AND(LEN(TRIM(C25&amp;""))&gt;0,TRIM(C25&amp;"")&lt;&gt;"Pendiente",TRIM(C25&amp;"")&lt;&gt;"Por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comprobar"),LEN(TRIM(E25&amp;""))&gt;0,AND(LEN(TRIM(G25&amp;""))&gt;0,TRIM(G25&amp;"")&lt;&gt;"Pendiente",TRIM(G25&amp;"")&lt;&gt;"Por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comprobar")))),F25="No"),"",IF(M25=0,"Alcance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5" s="40"/>
      <c r="K25" s="40"/>
      <c r="L25" s="40"/>
      <c r="M25" s="33" t="n">
        <f>IFERROR(IF(F25="No",0,IF(F25="Sí",IF(AND(AND(LEN(TRIM(C25&amp;""))&gt;0,TRIM(C25&amp;"")&lt;&gt;"Pendiente",TRIM(C25&amp;"")&lt;&gt;"Por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comprobar"),ISNUMBER(E25),IF(ISNUMBER(E25),E25&gt;0,FALSE),AND(LEN(TRIM(G25&amp;""))&gt;0,TRIM(G25&amp;"")&lt;&gt;"Pendiente",TRIM(G25&amp;"")&lt;&gt;"Por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comprobar")),0,2),IF(F25="Por confirmar",1,IF(F25="",IF(OR(AND(LEN(TRIM(C25&amp;""))&gt;0,TRIM(C25&amp;"")&lt;&gt;"Pendiente",TRIM(C25&amp;"")&lt;&gt;"Por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comprobar"),LEN(TRIM(E25&amp;""))&gt;0,AND(LEN(TRIM(G25&amp;""))&gt;0,TRIM(G25&amp;"")&lt;&gt;"Pendiente",TRIM(G25&amp;"")&lt;&gt;"Por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comprobar")),1,0),2)))),2)</f>
        <v>0</v>
      </c>
    </row>
    <row r="26" ht="54" customHeight="1">
      <c r="B26" s="35" t="n">
        <v>10</v>
      </c>
      <c r="C26" s="36"/>
      <c r="D26" s="37"/>
      <c r="E26" s="41"/>
      <c r="F26" s="37" t="str">
        <v>No</v>
      </c>
      <c r="G26" s="36"/>
      <c r="H26" s="40" t="str">
        <f>IF(AND(F26="",NOT(OR(AND(LEN(TRIM(C26&amp;""))&gt;0,TRIM(C26&amp;"")&lt;&gt;"Pendiente",TRIM(C26&amp;"")&lt;&gt;"Por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comprobar"),LEN(TRIM(E26&amp;""))&gt;0,AND(LEN(TRIM(G26&amp;""))&gt;0,TRIM(G26&amp;"")&lt;&gt;"Pendiente",TRIM(G26&amp;"")&lt;&gt;"Por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comprobar")))),"",IF(F26="No","Fuera de la comparación",IF(M26=0,"Definido",IF(M26=1,"Por confirmar","Revisamos los datos"))))</f>
        <v>Fuera de la comparación</v>
      </c>
      <c r="I26" s="40">
        <f>IFERROR(IF(OR(AND(F26="",NOT(OR(AND(LEN(TRIM(C26&amp;""))&gt;0,TRIM(C26&amp;"")&lt;&gt;"Pendiente",TRIM(C26&amp;"")&lt;&gt;"Por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comprobar"),LEN(TRIM(E26&amp;""))&gt;0,AND(LEN(TRIM(G26&amp;""))&gt;0,TRIM(G26&amp;"")&lt;&gt;"Pendiente",TRIM(G26&amp;"")&lt;&gt;"Por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comprobar")))),F26="No"),"",IF(M26=0,"Alcance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6" s="40"/>
      <c r="K26" s="40"/>
      <c r="L26" s="40"/>
      <c r="M26" s="33" t="n">
        <f>IFERROR(IF(F26="No",0,IF(F26="Sí",IF(AND(AND(LEN(TRIM(C26&amp;""))&gt;0,TRIM(C26&amp;"")&lt;&gt;"Pendiente",TRIM(C26&amp;"")&lt;&gt;"Por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comprobar"),ISNUMBER(E26),IF(ISNUMBER(E26),E26&gt;0,FALSE),AND(LEN(TRIM(G26&amp;""))&gt;0,TRIM(G26&amp;"")&lt;&gt;"Pendiente",TRIM(G26&amp;"")&lt;&gt;"Por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comprobar")),0,2),IF(F26="Por confirmar",1,IF(F26="",IF(OR(AND(LEN(TRIM(C26&amp;""))&gt;0,TRIM(C26&amp;"")&lt;&gt;"Pendiente",TRIM(C26&amp;"")&lt;&gt;"Por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comprobar"),LEN(TRIM(E26&amp;""))&gt;0,AND(LEN(TRIM(G26&amp;""))&gt;0,TRIM(G26&amp;"")&lt;&gt;"Pendiente",TRIM(G26&amp;"")&lt;&gt;"Por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comprobar")),1,0),2)))),2)</f>
        <v>0</v>
      </c>
    </row>
    <row r="27" ht="54" customHeight="1">
      <c r="B27" s="35" t="n">
        <v>11</v>
      </c>
      <c r="C27" s="36"/>
      <c r="D27" s="37"/>
      <c r="E27" s="41"/>
      <c r="F27" s="37" t="str">
        <v>No</v>
      </c>
      <c r="G27" s="36"/>
      <c r="H27" s="40" t="str">
        <f>IF(AND(F27="",NOT(OR(AND(LEN(TRIM(C27&amp;""))&gt;0,TRIM(C27&amp;"")&lt;&gt;"Pendiente",TRIM(C27&amp;"")&lt;&gt;"Por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comprobar"),LEN(TRIM(E27&amp;""))&gt;0,AND(LEN(TRIM(G27&amp;""))&gt;0,TRIM(G27&amp;"")&lt;&gt;"Pendiente",TRIM(G27&amp;"")&lt;&gt;"Por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comprobar")))),"",IF(F27="No","Fuera de la comparación",IF(M27=0,"Definido",IF(M27=1,"Por confirmar","Revisamos los datos"))))</f>
        <v>Fuera de la comparación</v>
      </c>
      <c r="I27" s="40">
        <f>IFERROR(IF(OR(AND(F27="",NOT(OR(AND(LEN(TRIM(C27&amp;""))&gt;0,TRIM(C27&amp;"")&lt;&gt;"Pendiente",TRIM(C27&amp;"")&lt;&gt;"Por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comprobar"),LEN(TRIM(E27&amp;""))&gt;0,AND(LEN(TRIM(G27&amp;""))&gt;0,TRIM(G27&amp;"")&lt;&gt;"Pendiente",TRIM(G27&amp;"")&lt;&gt;"Por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comprobar")))),F27="No"),"",IF(M27=0,"Alcance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7" s="40"/>
      <c r="K27" s="40"/>
      <c r="L27" s="40"/>
      <c r="M27" s="33" t="n">
        <f>IFERROR(IF(F27="No",0,IF(F27="Sí",IF(AND(AND(LEN(TRIM(C27&amp;""))&gt;0,TRIM(C27&amp;"")&lt;&gt;"Pendiente",TRIM(C27&amp;"")&lt;&gt;"Por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comprobar"),ISNUMBER(E27),IF(ISNUMBER(E27),E27&gt;0,FALSE),AND(LEN(TRIM(G27&amp;""))&gt;0,TRIM(G27&amp;"")&lt;&gt;"Pendiente",TRIM(G27&amp;"")&lt;&gt;"Por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comprobar")),0,2),IF(F27="Por confirmar",1,IF(F27="",IF(OR(AND(LEN(TRIM(C27&amp;""))&gt;0,TRIM(C27&amp;"")&lt;&gt;"Pendiente",TRIM(C27&amp;"")&lt;&gt;"Por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comprobar"),LEN(TRIM(E27&amp;""))&gt;0,AND(LEN(TRIM(G27&amp;""))&gt;0,TRIM(G27&amp;"")&lt;&gt;"Pendiente",TRIM(G27&amp;"")&lt;&gt;"Por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comprobar")),1,0),2)))),2)</f>
        <v>0</v>
      </c>
    </row>
    <row r="28" ht="54" customHeight="1">
      <c r="B28" s="35" t="n">
        <v>12</v>
      </c>
      <c r="C28" s="36"/>
      <c r="D28" s="37"/>
      <c r="E28" s="41"/>
      <c r="F28" s="37" t="str">
        <v>No</v>
      </c>
      <c r="G28" s="36"/>
      <c r="H28" s="40" t="str">
        <f>IF(AND(F28="",NOT(OR(AND(LEN(TRIM(C28&amp;""))&gt;0,TRIM(C28&amp;"")&lt;&gt;"Pendiente",TRIM(C28&amp;"")&lt;&gt;"Por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comprobar"),LEN(TRIM(E28&amp;""))&gt;0,AND(LEN(TRIM(G28&amp;""))&gt;0,TRIM(G28&amp;"")&lt;&gt;"Pendiente",TRIM(G28&amp;"")&lt;&gt;"Por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comprobar")))),"",IF(F28="No","Fuera de la comparación",IF(M28=0,"Definido",IF(M28=1,"Por confirmar","Revisamos los datos"))))</f>
        <v>Fuera de la comparación</v>
      </c>
      <c r="I28" s="40">
        <f>IFERROR(IF(OR(AND(F28="",NOT(OR(AND(LEN(TRIM(C28&amp;""))&gt;0,TRIM(C28&amp;"")&lt;&gt;"Pendiente",TRIM(C28&amp;"")&lt;&gt;"Por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comprobar"),LEN(TRIM(E28&amp;""))&gt;0,AND(LEN(TRIM(G28&amp;""))&gt;0,TRIM(G28&amp;"")&lt;&gt;"Pendiente",TRIM(G28&amp;"")&lt;&gt;"Por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comprobar")))),F28="No"),"",IF(M28=0,"Alcance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8" s="40"/>
      <c r="K28" s="40"/>
      <c r="L28" s="40"/>
      <c r="M28" s="33" t="n">
        <f>IFERROR(IF(F28="No",0,IF(F28="Sí",IF(AND(AND(LEN(TRIM(C28&amp;""))&gt;0,TRIM(C28&amp;"")&lt;&gt;"Pendiente",TRIM(C28&amp;"")&lt;&gt;"Por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comprobar"),ISNUMBER(E28),IF(ISNUMBER(E28),E28&gt;0,FALSE),AND(LEN(TRIM(G28&amp;""))&gt;0,TRIM(G28&amp;"")&lt;&gt;"Pendiente",TRIM(G28&amp;"")&lt;&gt;"Por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comprobar")),0,2),IF(F28="Por confirmar",1,IF(F28="",IF(OR(AND(LEN(TRIM(C28&amp;""))&gt;0,TRIM(C28&amp;"")&lt;&gt;"Pendiente",TRIM(C28&amp;"")&lt;&gt;"Por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comprobar"),LEN(TRIM(E28&amp;""))&gt;0,AND(LEN(TRIM(G28&amp;""))&gt;0,TRIM(G28&amp;"")&lt;&gt;"Pendiente",TRIM(G28&amp;"")&lt;&gt;"Por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comprobar")),1,0),2)))),2)</f>
        <v>0</v>
      </c>
    </row>
    <row r="29" ht="54" customHeight="1">
      <c r="B29" s="35" t="n">
        <v>13</v>
      </c>
      <c r="C29" s="36"/>
      <c r="D29" s="37"/>
      <c r="E29" s="41"/>
      <c r="F29" s="37" t="str">
        <v>No</v>
      </c>
      <c r="G29" s="36"/>
      <c r="H29" s="40" t="str">
        <f>IF(AND(F29="",NOT(OR(AND(LEN(TRIM(C29&amp;""))&gt;0,TRIM(C29&amp;"")&lt;&gt;"Pendiente",TRIM(C29&amp;"")&lt;&gt;"Por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comprobar"),LEN(TRIM(E29&amp;""))&gt;0,AND(LEN(TRIM(G29&amp;""))&gt;0,TRIM(G29&amp;"")&lt;&gt;"Pendiente",TRIM(G29&amp;"")&lt;&gt;"Por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comprobar")))),"",IF(F29="No","Fuera de la comparación",IF(M29=0,"Definido",IF(M29=1,"Por confirmar","Revisamos los datos"))))</f>
        <v>Fuera de la comparación</v>
      </c>
      <c r="I29" s="40">
        <f>IFERROR(IF(OR(AND(F29="",NOT(OR(AND(LEN(TRIM(C29&amp;""))&gt;0,TRIM(C29&amp;"")&lt;&gt;"Pendiente",TRIM(C29&amp;"")&lt;&gt;"Por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comprobar"),LEN(TRIM(E29&amp;""))&gt;0,AND(LEN(TRIM(G29&amp;""))&gt;0,TRIM(G29&amp;"")&lt;&gt;"Pendiente",TRIM(G29&amp;"")&lt;&gt;"Por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comprobar")))),F29="No"),"",IF(M29=0,"Alcance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9" s="40"/>
      <c r="K29" s="40"/>
      <c r="L29" s="40"/>
      <c r="M29" s="33" t="n">
        <f>IFERROR(IF(F29="No",0,IF(F29="Sí",IF(AND(AND(LEN(TRIM(C29&amp;""))&gt;0,TRIM(C29&amp;"")&lt;&gt;"Pendiente",TRIM(C29&amp;"")&lt;&gt;"Por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comprobar"),ISNUMBER(E29),IF(ISNUMBER(E29),E29&gt;0,FALSE),AND(LEN(TRIM(G29&amp;""))&gt;0,TRIM(G29&amp;"")&lt;&gt;"Pendiente",TRIM(G29&amp;"")&lt;&gt;"Por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comprobar")),0,2),IF(F29="Por confirmar",1,IF(F29="",IF(OR(AND(LEN(TRIM(C29&amp;""))&gt;0,TRIM(C29&amp;"")&lt;&gt;"Pendiente",TRIM(C29&amp;"")&lt;&gt;"Por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comprobar"),LEN(TRIM(E29&amp;""))&gt;0,AND(LEN(TRIM(G29&amp;""))&gt;0,TRIM(G29&amp;"")&lt;&gt;"Pendiente",TRIM(G29&amp;"")&lt;&gt;"Por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comprobar")),1,0),2)))),2)</f>
        <v>0</v>
      </c>
    </row>
    <row r="30" ht="54" customHeight="1">
      <c r="B30" s="35" t="n">
        <v>14</v>
      </c>
      <c r="C30" s="36"/>
      <c r="D30" s="37"/>
      <c r="E30" s="41"/>
      <c r="F30" s="37" t="str">
        <v>No</v>
      </c>
      <c r="G30" s="36"/>
      <c r="H30" s="40" t="str">
        <f>IF(AND(F30="",NOT(OR(AND(LEN(TRIM(C30&amp;""))&gt;0,TRIM(C30&amp;"")&lt;&gt;"Pendiente",TRIM(C30&amp;"")&lt;&gt;"Por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comprobar"),LEN(TRIM(E30&amp;""))&gt;0,AND(LEN(TRIM(G30&amp;""))&gt;0,TRIM(G30&amp;"")&lt;&gt;"Pendiente",TRIM(G30&amp;"")&lt;&gt;"Por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comprobar")))),"",IF(F30="No","Fuera de la comparación",IF(M30=0,"Definido",IF(M30=1,"Por confirmar","Revisamos los datos"))))</f>
        <v>Fuera de la comparación</v>
      </c>
      <c r="I30" s="40">
        <f>IFERROR(IF(OR(AND(F30="",NOT(OR(AND(LEN(TRIM(C30&amp;""))&gt;0,TRIM(C30&amp;"")&lt;&gt;"Pendiente",TRIM(C30&amp;"")&lt;&gt;"Por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comprobar"),LEN(TRIM(E30&amp;""))&gt;0,AND(LEN(TRIM(G30&amp;""))&gt;0,TRIM(G30&amp;"")&lt;&gt;"Pendiente",TRIM(G30&amp;"")&lt;&gt;"Por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comprobar")))),F30="No"),"",IF(M30=0,"Alcance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0" s="40"/>
      <c r="K30" s="40"/>
      <c r="L30" s="40"/>
      <c r="M30" s="33" t="n">
        <f>IFERROR(IF(F30="No",0,IF(F30="Sí",IF(AND(AND(LEN(TRIM(C30&amp;""))&gt;0,TRIM(C30&amp;"")&lt;&gt;"Pendiente",TRIM(C30&amp;"")&lt;&gt;"Por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comprobar"),ISNUMBER(E30),IF(ISNUMBER(E30),E30&gt;0,FALSE),AND(LEN(TRIM(G30&amp;""))&gt;0,TRIM(G30&amp;"")&lt;&gt;"Pendiente",TRIM(G30&amp;"")&lt;&gt;"Por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comprobar")),0,2),IF(F30="Por confirmar",1,IF(F30="",IF(OR(AND(LEN(TRIM(C30&amp;""))&gt;0,TRIM(C30&amp;"")&lt;&gt;"Pendiente",TRIM(C30&amp;"")&lt;&gt;"Por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comprobar"),LEN(TRIM(E30&amp;""))&gt;0,AND(LEN(TRIM(G30&amp;""))&gt;0,TRIM(G30&amp;"")&lt;&gt;"Pendiente",TRIM(G30&amp;"")&lt;&gt;"Por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comprobar")),1,0),2)))),2)</f>
        <v>0</v>
      </c>
    </row>
    <row r="31" ht="54" customHeight="1">
      <c r="B31" s="35" t="n">
        <v>15</v>
      </c>
      <c r="C31" s="36"/>
      <c r="D31" s="37"/>
      <c r="E31" s="41"/>
      <c r="F31" s="37" t="str">
        <v>No</v>
      </c>
      <c r="G31" s="36"/>
      <c r="H31" s="40" t="str">
        <f>IF(AND(F31="",NOT(OR(AND(LEN(TRIM(C31&amp;""))&gt;0,TRIM(C31&amp;"")&lt;&gt;"Pendiente",TRIM(C31&amp;"")&lt;&gt;"Por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comprobar"),LEN(TRIM(E31&amp;""))&gt;0,AND(LEN(TRIM(G31&amp;""))&gt;0,TRIM(G31&amp;"")&lt;&gt;"Pendiente",TRIM(G31&amp;"")&lt;&gt;"Por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comprobar")))),"",IF(F31="No","Fuera de la comparación",IF(M31=0,"Definido",IF(M31=1,"Por confirmar","Revisamos los datos"))))</f>
        <v>Fuera de la comparación</v>
      </c>
      <c r="I31" s="40">
        <f>IFERROR(IF(OR(AND(F31="",NOT(OR(AND(LEN(TRIM(C31&amp;""))&gt;0,TRIM(C31&amp;"")&lt;&gt;"Pendiente",TRIM(C31&amp;"")&lt;&gt;"Por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comprobar"),LEN(TRIM(E31&amp;""))&gt;0,AND(LEN(TRIM(G31&amp;""))&gt;0,TRIM(G31&amp;"")&lt;&gt;"Pendiente",TRIM(G31&amp;"")&lt;&gt;"Por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comprobar")))),F31="No"),"",IF(M31=0,"Alcance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1" s="40"/>
      <c r="K31" s="40"/>
      <c r="L31" s="40"/>
      <c r="M31" s="33" t="n">
        <f>IFERROR(IF(F31="No",0,IF(F31="Sí",IF(AND(AND(LEN(TRIM(C31&amp;""))&gt;0,TRIM(C31&amp;"")&lt;&gt;"Pendiente",TRIM(C31&amp;"")&lt;&gt;"Por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comprobar"),ISNUMBER(E31),IF(ISNUMBER(E31),E31&gt;0,FALSE),AND(LEN(TRIM(G31&amp;""))&gt;0,TRIM(G31&amp;"")&lt;&gt;"Pendiente",TRIM(G31&amp;"")&lt;&gt;"Por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comprobar")),0,2),IF(F31="Por confirmar",1,IF(F31="",IF(OR(AND(LEN(TRIM(C31&amp;""))&gt;0,TRIM(C31&amp;"")&lt;&gt;"Pendiente",TRIM(C31&amp;"")&lt;&gt;"Por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comprobar"),LEN(TRIM(E31&amp;""))&gt;0,AND(LEN(TRIM(G31&amp;""))&gt;0,TRIM(G31&amp;"")&lt;&gt;"Pendiente",TRIM(G31&amp;"")&lt;&gt;"Por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comprobar")),1,0),2)))),2)</f>
        <v>0</v>
      </c>
    </row>
    <row r="32" ht="54" customHeight="1">
      <c r="B32" s="35" t="n">
        <v>16</v>
      </c>
      <c r="C32" s="36"/>
      <c r="D32" s="37"/>
      <c r="E32" s="41"/>
      <c r="F32" s="37" t="str">
        <v>No</v>
      </c>
      <c r="G32" s="36"/>
      <c r="H32" s="40" t="str">
        <f>IF(AND(F32="",NOT(OR(AND(LEN(TRIM(C32&amp;""))&gt;0,TRIM(C32&amp;"")&lt;&gt;"Pendiente",TRIM(C32&amp;"")&lt;&gt;"Por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comprobar"),LEN(TRIM(E32&amp;""))&gt;0,AND(LEN(TRIM(G32&amp;""))&gt;0,TRIM(G32&amp;"")&lt;&gt;"Pendiente",TRIM(G32&amp;"")&lt;&gt;"Por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comprobar")))),"",IF(F32="No","Fuera de la comparación",IF(M32=0,"Definido",IF(M32=1,"Por confirmar","Revisamos los datos"))))</f>
        <v>Fuera de la comparación</v>
      </c>
      <c r="I32" s="40">
        <f>IFERROR(IF(OR(AND(F32="",NOT(OR(AND(LEN(TRIM(C32&amp;""))&gt;0,TRIM(C32&amp;"")&lt;&gt;"Pendiente",TRIM(C32&amp;"")&lt;&gt;"Por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comprobar"),LEN(TRIM(E32&amp;""))&gt;0,AND(LEN(TRIM(G32&amp;""))&gt;0,TRIM(G32&amp;"")&lt;&gt;"Pendiente",TRIM(G32&amp;"")&lt;&gt;"Por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comprobar")))),F32="No"),"",IF(M32=0,"Alcance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2" s="40"/>
      <c r="K32" s="40"/>
      <c r="L32" s="40"/>
      <c r="M32" s="33" t="n">
        <f>IFERROR(IF(F32="No",0,IF(F32="Sí",IF(AND(AND(LEN(TRIM(C32&amp;""))&gt;0,TRIM(C32&amp;"")&lt;&gt;"Pendiente",TRIM(C32&amp;"")&lt;&gt;"Por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comprobar"),ISNUMBER(E32),IF(ISNUMBER(E32),E32&gt;0,FALSE),AND(LEN(TRIM(G32&amp;""))&gt;0,TRIM(G32&amp;"")&lt;&gt;"Pendiente",TRIM(G32&amp;"")&lt;&gt;"Por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comprobar")),0,2),IF(F32="Por confirmar",1,IF(F32="",IF(OR(AND(LEN(TRIM(C32&amp;""))&gt;0,TRIM(C32&amp;"")&lt;&gt;"Pendiente",TRIM(C32&amp;"")&lt;&gt;"Por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comprobar"),LEN(TRIM(E32&amp;""))&gt;0,AND(LEN(TRIM(G32&amp;""))&gt;0,TRIM(G32&amp;"")&lt;&gt;"Pendiente",TRIM(G32&amp;"")&lt;&gt;"Por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comprobar")),1,0),2)))),2)</f>
        <v>0</v>
      </c>
    </row>
    <row r="33" ht="54" customHeight="1">
      <c r="B33" s="35" t="n">
        <v>17</v>
      </c>
      <c r="C33" s="36"/>
      <c r="D33" s="37"/>
      <c r="E33" s="41"/>
      <c r="F33" s="37" t="str">
        <v>No</v>
      </c>
      <c r="G33" s="36"/>
      <c r="H33" s="40" t="str">
        <f>IF(AND(F33="",NOT(OR(AND(LEN(TRIM(C33&amp;""))&gt;0,TRIM(C33&amp;"")&lt;&gt;"Pendiente",TRIM(C33&amp;"")&lt;&gt;"Por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comprobar"),LEN(TRIM(E33&amp;""))&gt;0,AND(LEN(TRIM(G33&amp;""))&gt;0,TRIM(G33&amp;"")&lt;&gt;"Pendiente",TRIM(G33&amp;"")&lt;&gt;"Por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comprobar")))),"",IF(F33="No","Fuera de la comparación",IF(M33=0,"Definido",IF(M33=1,"Por confirmar","Revisamos los datos"))))</f>
        <v>Fuera de la comparación</v>
      </c>
      <c r="I33" s="40">
        <f>IFERROR(IF(OR(AND(F33="",NOT(OR(AND(LEN(TRIM(C33&amp;""))&gt;0,TRIM(C33&amp;"")&lt;&gt;"Pendiente",TRIM(C33&amp;"")&lt;&gt;"Por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comprobar"),LEN(TRIM(E33&amp;""))&gt;0,AND(LEN(TRIM(G33&amp;""))&gt;0,TRIM(G33&amp;"")&lt;&gt;"Pendiente",TRIM(G33&amp;"")&lt;&gt;"Por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comprobar")))),F33="No"),"",IF(M33=0,"Alcance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3" s="40"/>
      <c r="K33" s="40"/>
      <c r="L33" s="40"/>
      <c r="M33" s="33" t="n">
        <f>IFERROR(IF(F33="No",0,IF(F33="Sí",IF(AND(AND(LEN(TRIM(C33&amp;""))&gt;0,TRIM(C33&amp;"")&lt;&gt;"Pendiente",TRIM(C33&amp;"")&lt;&gt;"Por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comprobar"),ISNUMBER(E33),IF(ISNUMBER(E33),E33&gt;0,FALSE),AND(LEN(TRIM(G33&amp;""))&gt;0,TRIM(G33&amp;"")&lt;&gt;"Pendiente",TRIM(G33&amp;"")&lt;&gt;"Por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comprobar")),0,2),IF(F33="Por confirmar",1,IF(F33="",IF(OR(AND(LEN(TRIM(C33&amp;""))&gt;0,TRIM(C33&amp;"")&lt;&gt;"Pendiente",TRIM(C33&amp;"")&lt;&gt;"Por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comprobar"),LEN(TRIM(E33&amp;""))&gt;0,AND(LEN(TRIM(G33&amp;""))&gt;0,TRIM(G33&amp;"")&lt;&gt;"Pendiente",TRIM(G33&amp;"")&lt;&gt;"Por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comprobar")),1,0),2)))),2)</f>
        <v>0</v>
      </c>
    </row>
    <row r="34" ht="54" customHeight="1">
      <c r="B34" s="35" t="n">
        <v>18</v>
      </c>
      <c r="C34" s="36"/>
      <c r="D34" s="37"/>
      <c r="E34" s="41"/>
      <c r="F34" s="37" t="str">
        <v>No</v>
      </c>
      <c r="G34" s="36"/>
      <c r="H34" s="40" t="str">
        <f>IF(AND(F34="",NOT(OR(AND(LEN(TRIM(C34&amp;""))&gt;0,TRIM(C34&amp;"")&lt;&gt;"Pendiente",TRIM(C34&amp;"")&lt;&gt;"Por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comprobar"),LEN(TRIM(E34&amp;""))&gt;0,AND(LEN(TRIM(G34&amp;""))&gt;0,TRIM(G34&amp;"")&lt;&gt;"Pendiente",TRIM(G34&amp;"")&lt;&gt;"Por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comprobar")))),"",IF(F34="No","Fuera de la comparación",IF(M34=0,"Definido",IF(M34=1,"Por confirmar","Revisamos los datos"))))</f>
        <v>Fuera de la comparación</v>
      </c>
      <c r="I34" s="40">
        <f>IFERROR(IF(OR(AND(F34="",NOT(OR(AND(LEN(TRIM(C34&amp;""))&gt;0,TRIM(C34&amp;"")&lt;&gt;"Pendiente",TRIM(C34&amp;"")&lt;&gt;"Por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comprobar"),LEN(TRIM(E34&amp;""))&gt;0,AND(LEN(TRIM(G34&amp;""))&gt;0,TRIM(G34&amp;"")&lt;&gt;"Pendiente",TRIM(G34&amp;"")&lt;&gt;"Por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comprobar")))),F34="No"),"",IF(M34=0,"Alcance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4" s="40"/>
      <c r="K34" s="40"/>
      <c r="L34" s="40"/>
      <c r="M34" s="33" t="n">
        <f>IFERROR(IF(F34="No",0,IF(F34="Sí",IF(AND(AND(LEN(TRIM(C34&amp;""))&gt;0,TRIM(C34&amp;"")&lt;&gt;"Pendiente",TRIM(C34&amp;"")&lt;&gt;"Por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comprobar"),ISNUMBER(E34),IF(ISNUMBER(E34),E34&gt;0,FALSE),AND(LEN(TRIM(G34&amp;""))&gt;0,TRIM(G34&amp;"")&lt;&gt;"Pendiente",TRIM(G34&amp;"")&lt;&gt;"Por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comprobar")),0,2),IF(F34="Por confirmar",1,IF(F34="",IF(OR(AND(LEN(TRIM(C34&amp;""))&gt;0,TRIM(C34&amp;"")&lt;&gt;"Pendiente",TRIM(C34&amp;"")&lt;&gt;"Por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comprobar"),LEN(TRIM(E34&amp;""))&gt;0,AND(LEN(TRIM(G34&amp;""))&gt;0,TRIM(G34&amp;"")&lt;&gt;"Pendiente",TRIM(G34&amp;"")&lt;&gt;"Por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comprobar")),1,0),2)))),2)</f>
        <v>0</v>
      </c>
    </row>
    <row r="35" ht="54" customHeight="1">
      <c r="B35" s="35" t="n">
        <v>19</v>
      </c>
      <c r="C35" s="36"/>
      <c r="D35" s="37"/>
      <c r="E35" s="41"/>
      <c r="F35" s="37" t="str">
        <v>No</v>
      </c>
      <c r="G35" s="36"/>
      <c r="H35" s="40" t="str">
        <f>IF(AND(F35="",NOT(OR(AND(LEN(TRIM(C35&amp;""))&gt;0,TRIM(C35&amp;"")&lt;&gt;"Pendiente",TRIM(C35&amp;"")&lt;&gt;"Por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comprobar"),LEN(TRIM(E35&amp;""))&gt;0,AND(LEN(TRIM(G35&amp;""))&gt;0,TRIM(G35&amp;"")&lt;&gt;"Pendiente",TRIM(G35&amp;"")&lt;&gt;"Por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comprobar")))),"",IF(F35="No","Fuera de la comparación",IF(M35=0,"Definido",IF(M35=1,"Por confirmar","Revisamos los datos"))))</f>
        <v>Fuera de la comparación</v>
      </c>
      <c r="I35" s="40">
        <f>IFERROR(IF(OR(AND(F35="",NOT(OR(AND(LEN(TRIM(C35&amp;""))&gt;0,TRIM(C35&amp;"")&lt;&gt;"Pendiente",TRIM(C35&amp;"")&lt;&gt;"Por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comprobar"),LEN(TRIM(E35&amp;""))&gt;0,AND(LEN(TRIM(G35&amp;""))&gt;0,TRIM(G35&amp;"")&lt;&gt;"Pendiente",TRIM(G35&amp;"")&lt;&gt;"Por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comprobar")))),F35="No"),"",IF(M35=0,"Alcance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5" s="40"/>
      <c r="K35" s="40"/>
      <c r="L35" s="40"/>
      <c r="M35" s="33" t="n">
        <f>IFERROR(IF(F35="No",0,IF(F35="Sí",IF(AND(AND(LEN(TRIM(C35&amp;""))&gt;0,TRIM(C35&amp;"")&lt;&gt;"Pendiente",TRIM(C35&amp;"")&lt;&gt;"Por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comprobar"),ISNUMBER(E35),IF(ISNUMBER(E35),E35&gt;0,FALSE),AND(LEN(TRIM(G35&amp;""))&gt;0,TRIM(G35&amp;"")&lt;&gt;"Pendiente",TRIM(G35&amp;"")&lt;&gt;"Por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comprobar")),0,2),IF(F35="Por confirmar",1,IF(F35="",IF(OR(AND(LEN(TRIM(C35&amp;""))&gt;0,TRIM(C35&amp;"")&lt;&gt;"Pendiente",TRIM(C35&amp;"")&lt;&gt;"Por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comprobar"),LEN(TRIM(E35&amp;""))&gt;0,AND(LEN(TRIM(G35&amp;""))&gt;0,TRIM(G35&amp;"")&lt;&gt;"Pendiente",TRIM(G35&amp;"")&lt;&gt;"Por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comprobar")),1,0),2)))),2)</f>
        <v>0</v>
      </c>
    </row>
    <row r="36" ht="54" customHeight="1">
      <c r="B36" s="35" t="n">
        <v>20</v>
      </c>
      <c r="C36" s="36"/>
      <c r="D36" s="37"/>
      <c r="E36" s="41"/>
      <c r="F36" s="37" t="str">
        <v>No</v>
      </c>
      <c r="G36" s="36"/>
      <c r="H36" s="40" t="str">
        <f>IF(AND(F36="",NOT(OR(AND(LEN(TRIM(C36&amp;""))&gt;0,TRIM(C36&amp;"")&lt;&gt;"Pendiente",TRIM(C36&amp;"")&lt;&gt;"Por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comprobar"),LEN(TRIM(E36&amp;""))&gt;0,AND(LEN(TRIM(G36&amp;""))&gt;0,TRIM(G36&amp;"")&lt;&gt;"Pendiente",TRIM(G36&amp;"")&lt;&gt;"Por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comprobar")))),"",IF(F36="No","Fuera de la comparación",IF(M36=0,"Definido",IF(M36=1,"Por confirmar","Revisamos los datos"))))</f>
        <v>Fuera de la comparación</v>
      </c>
      <c r="I36" s="40">
        <f>IFERROR(IF(OR(AND(F36="",NOT(OR(AND(LEN(TRIM(C36&amp;""))&gt;0,TRIM(C36&amp;"")&lt;&gt;"Pendiente",TRIM(C36&amp;"")&lt;&gt;"Por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comprobar"),LEN(TRIM(E36&amp;""))&gt;0,AND(LEN(TRIM(G36&amp;""))&gt;0,TRIM(G36&amp;"")&lt;&gt;"Pendiente",TRIM(G36&amp;"")&lt;&gt;"Por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comprobar")))),F36="No"),"",IF(M36=0,"Alcance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6" s="40"/>
      <c r="K36" s="40"/>
      <c r="L36" s="40"/>
      <c r="M36" s="33" t="n">
        <f>IFERROR(IF(F36="No",0,IF(F36="Sí",IF(AND(AND(LEN(TRIM(C36&amp;""))&gt;0,TRIM(C36&amp;"")&lt;&gt;"Pendiente",TRIM(C36&amp;"")&lt;&gt;"Por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comprobar"),ISNUMBER(E36),IF(ISNUMBER(E36),E36&gt;0,FALSE),AND(LEN(TRIM(G36&amp;""))&gt;0,TRIM(G36&amp;"")&lt;&gt;"Pendiente",TRIM(G36&amp;"")&lt;&gt;"Por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comprobar")),0,2),IF(F36="Por confirmar",1,IF(F36="",IF(OR(AND(LEN(TRIM(C36&amp;""))&gt;0,TRIM(C36&amp;"")&lt;&gt;"Pendiente",TRIM(C36&amp;"")&lt;&gt;"Por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comprobar"),LEN(TRIM(E36&amp;""))&gt;0,AND(LEN(TRIM(G36&amp;""))&gt;0,TRIM(G36&amp;"")&lt;&gt;"Pendiente",TRIM(G36&amp;"")&lt;&gt;"Por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comprobar")),1,0),2)))),2)</f>
        <v>0</v>
      </c>
    </row>
    <row r="37" ht="22" customHeight="1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ht="29" customHeight="1">
      <c r="B38" s="32" t="str">
        <v>2 · En cada oferta indicamos qué ya está dentro de la base y qué añadimos una sola vez. Un coste común a varias filas se imputa en una y se referencia en las demás. Revisamos las preguntas propuestas antes de copiarlas; nada se envía.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ht="22" customHeight="1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ht="25" customHeight="1">
      <c r="B40" s="42" t="str">
        <f>"Oferta 1"&amp;IF(LEN(TRIM(C7&amp;""))&gt;0," · "&amp;C7," · sin activar")</f>
        <v>Oferta 1 · sin activar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ht="24" customHeight="1">
      <c r="B41" s="32" t="str">
        <v>Incluido: ya está en la base, sin volver a añadirlo. Importe: va fuera de esa base. Excluido: necesitamos cobertura documentada, su coste y quién la asume. Solo confirmamos el alcance cuando queda igualado.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ht="45" customHeight="1">
      <c r="B42" s="34" t="str">
        <v>ID</v>
      </c>
      <c r="C42" s="34" t="str">
        <v>Concepto común</v>
      </c>
      <c r="D42" s="34" t="str">
        <v>Estado</v>
      </c>
      <c r="E42" s="34" t="str">
        <v>Adicional sin IVA</v>
      </c>
      <c r="F42" s="34" t="str">
        <v>¿Alcance igualado?</v>
      </c>
      <c r="G42" s="34" t="str">
        <v>Documento, partida y quién cubre</v>
      </c>
      <c r="H42" s="34" t="str">
        <v>Adicional computable</v>
      </c>
      <c r="I42" s="34" t="str">
        <v>Semáforo</v>
      </c>
      <c r="J42" s="34" t="str">
        <v>Qué comprobamos</v>
      </c>
      <c r="K42" s="34" t="str"/>
      <c r="L42" s="34" t="str">
        <v>Pregunta para la subcontrata</v>
      </c>
    </row>
    <row r="43" ht="70" customHeight="1">
      <c r="B43" s="35" t="n">
        <f>B17</f>
        <v>1</v>
      </c>
      <c r="C43" s="40">
        <f>IF(OR($F$17="No",AND($F$17="",$M$17=0)),"",C17)</f>
      </c>
      <c r="D43" s="37"/>
      <c r="E43" s="38"/>
      <c r="F43" s="37"/>
      <c r="G43" s="36"/>
      <c r="H43" s="39">
        <f>IFERROR(IF(AND(ISNUMBER(M43),M43=0),IF(D43="Incluido",0,E43),""),"")</f>
      </c>
      <c r="I43" s="40">
        <f>IF(NOT(ISNUMBER(M43)),"",IF(M43=2,"ROJO",IF(M43=1,"ÁMBAR","VERDE")))</f>
      </c>
      <c r="J43" s="40">
        <f>IFERROR(IF(NOT(ISNUMBER(M43)),"",IF(NOT($F$17="Sí"),"Decidimos si este concepto entra en el alcance común.",IF($M$17&gt;0,"Completamos el concepto común antes de consultar a la subcontrata.",IF(OR(NOT(OR(D43="",D43="Incluido",D43="Excluido",D43="Importe",D43="Pendiente")),NOT(OR(F43="",F43="Sí",F43="No",F43="Por confirmar")),NOT(IF(LEN(TRIM(E43&amp;""))=0,TRUE,IF(ISNUMBER(E43),AND(E43&gt;=0,ABS(E43-ROUND(E43,2))&lt;0.00000001),FALSE)))),"Revisamos opciones e importes numéricos, no negativos y con dos decimales.",IF(OR(D43="",D43="Pendiente"),"Falta aclarar cómo se cubre este concepto.",IF(F43&lt;&gt;"Sí","Confirmamos el mismo alcance, cantidad y calidad, incluida la cobertura adicional.",IF(NOT(AND(LEN(TRIM(G43&amp;""))&gt;0,TRIM(G43&amp;"")&lt;&gt;"Pendiente",TRIM(G43&amp;"")&lt;&gt;"Por confirmar",TRIM(G43&amp;"")&lt;&gt;"No consta",TRIM(G43&amp;"")&lt;&gt;"Desconocido",TRIM(G43&amp;"")&lt;&gt;"Sin confirmar",TRIM(G43&amp;"")&lt;&gt;"Por decidir",TRIM(G43&amp;"")&lt;&gt;"Por comprobar")),"Localizamos la inclusión o el coste de cobertura y quién lo asume.",IF(D43="Incluido",IF(M43=0,"Ya está en la base: adicional cero, sin duplicarlo.","Incluido y adicional positivo se contradicen."),IF(M43=0,"Adicional documentado fuera de la base; lo añadimos una vez.","Falta coste de cobertura explícito; vacío no significa cero."))))))))),"Hay una entrada con error. Corregimos el dato antes de cerrar la comprobación.")</f>
      </c>
      <c r="K43" s="40"/>
      <c r="L43" s="40">
        <f>IFERROR(IF(OR(NOT($D$7="Sí"),NOT($F$17="Sí"),$M$17&gt;0,OR(NOT(OR(D43="",D43="Incluido",D43="Excluido",D43="Importe",D43="Pendiente")),NOT(OR(F43="",F43="Sí",F43="No",F43="Por confirmar")),NOT(IF(LEN(TRIM(E43&amp;""))=0,TRUE,IF(ISNUMBER(E43),AND(E43&gt;=0,ABS(E43-ROUND(E43,2))&lt;0.00000001),FALSE)))),AND(ISNUMBER(M43),M43=0)),"",IF(OR(D43="",D43="Pendiente"),"¿Podéis aclarar si incluye "&amp;C17&amp;" ("&amp;E17&amp;" "&amp;D17&amp;")"&amp;" y en qué partida?",IF(F43&lt;&gt;"Sí","¿Podéis igualar el alcance, cantidad y calidad de "&amp;C17&amp;" ("&amp;E17&amp;" "&amp;D17&amp;")"&amp;" e indicar qué cambia y su importe adicional sin IVA?",IF(NOT(AND(LEN(TRIM(G43&amp;""))&gt;0,TRIM(G43&amp;"")&lt;&gt;"Pendiente",TRIM(G43&amp;"")&lt;&gt;"Por confirmar",TRIM(G43&amp;"")&lt;&gt;"No consta",TRIM(G43&amp;"")&lt;&gt;"Desconocido",TRIM(G43&amp;"")&lt;&gt;"Sin confirmar",TRIM(G43&amp;"")&lt;&gt;"Por decidir",TRIM(G43&amp;"")&lt;&gt;"Por comprobar")),"¿Dónde queda recogido "&amp;C17&amp;" ("&amp;E17&amp;" "&amp;D17&amp;")"&amp;" y quién cubre su alcance?",IF(AND(D43&lt;&gt;"Incluido",NOT(ISNUMBER(E43))),"¿Qué importe adicional sin IVA cubre "&amp;C17&amp;" ("&amp;E17&amp;" "&amp;D17&amp;")"&amp;" y quién lo asume?",IF(D43="Incluido","¿El importe de "&amp;C17&amp;" ("&amp;E17&amp;" "&amp;D17&amp;")"&amp;" ya está en la base o va aparte?","")))))),"Aclaramos los datos con error antes de copiar preguntas.")</f>
      </c>
      <c r="M43" s="33">
        <f>IFERROR(IF(NOT($D$7="Sí"),"",IF(OR($F$17="No",AND($F$17="",$M$17=0)),"",IF(NOT($F$17="Sí"),1,IF($M$17&gt;0,2,IF(OR(NOT(OR(D43="",D43="Incluido",D43="Excluido",D43="Importe",D43="Pendiente")),NOT(OR(F43="",F43="Sí",F43="No",F43="Por confirmar")),NOT(IF(LEN(TRIM(E43&amp;""))=0,TRUE,IF(ISNUMBER(E43),AND(E43&gt;=0,ABS(E43-ROUND(E43,2))&lt;0.00000001),FALSE)))),2,IF(OR(D43="",D43="Pendiente"),1,IF(F43&lt;&gt;"Sí",IF(F43="No",2,1),IF(NOT(AND(LEN(TRIM(G43&amp;""))&gt;0,TRIM(G43&amp;"")&lt;&gt;"Pendiente",TRIM(G43&amp;"")&lt;&gt;"Por confirmar",TRIM(G43&amp;"")&lt;&gt;"No consta",TRIM(G43&amp;"")&lt;&gt;"Desconocido",TRIM(G43&amp;"")&lt;&gt;"Sin confirmar",TRIM(G43&amp;"")&lt;&gt;"Por decidir",TRIM(G43&amp;"")&lt;&gt;"Por comprobar")),2,IF(D43="Incluido",IF(OR(LEN(TRIM(E43&amp;""))=0,IF(ISNUMBER(E43),E43=0,FALSE)),0,2),IF(IF(ISNUMBER(E43),AND(E43&gt;=0,ABS(E43-ROUND(E43,2))&lt;0.00000001),FALSE),0,1)))))))))),2)</f>
      </c>
      <c r="N43" s="33" t="n">
        <f>IF(ISNUMBER(M43),IF(M43=0,1,0),0)</f>
        <v>0</v>
      </c>
    </row>
    <row r="44" ht="70" customHeight="1">
      <c r="B44" s="35" t="n">
        <f>B18</f>
        <v>2</v>
      </c>
      <c r="C44" s="40">
        <f>IF(OR($F$18="No",AND($F$18="",$M$18=0)),"",C18)</f>
      </c>
      <c r="D44" s="37"/>
      <c r="E44" s="38"/>
      <c r="F44" s="37"/>
      <c r="G44" s="36"/>
      <c r="H44" s="39">
        <f>IFERROR(IF(AND(ISNUMBER(M44),M44=0),IF(D44="Incluido",0,E44),""),"")</f>
      </c>
      <c r="I44" s="40">
        <f>IF(NOT(ISNUMBER(M44)),"",IF(M44=2,"ROJO",IF(M44=1,"ÁMBAR","VERDE")))</f>
      </c>
      <c r="J44" s="40">
        <f>IFERROR(IF(NOT(ISNUMBER(M44)),"",IF(NOT($F$18="Sí"),"Decidimos si este concepto entra en el alcance común.",IF($M$18&gt;0,"Completamos el concepto común antes de consultar a la subcontrata.",IF(OR(NOT(OR(D44="",D44="Incluido",D44="Excluido",D44="Importe",D44="Pendiente")),NOT(OR(F44="",F44="Sí",F44="No",F44="Por confirmar")),NOT(IF(LEN(TRIM(E44&amp;""))=0,TRUE,IF(ISNUMBER(E44),AND(E44&gt;=0,ABS(E44-ROUND(E44,2))&lt;0.00000001),FALSE)))),"Revisamos opciones e importes numéricos, no negativos y con dos decimales.",IF(OR(D44="",D44="Pendiente"),"Falta aclarar cómo se cubre este concepto.",IF(F44&lt;&gt;"Sí","Confirmamos el mismo alcance, cantidad y calidad, incluida la cobertura adicional.",IF(NOT(AND(LEN(TRIM(G44&amp;""))&gt;0,TRIM(G44&amp;"")&lt;&gt;"Pendiente",TRIM(G44&amp;"")&lt;&gt;"Por confirmar",TRIM(G44&amp;"")&lt;&gt;"No consta",TRIM(G44&amp;"")&lt;&gt;"Desconocido",TRIM(G44&amp;"")&lt;&gt;"Sin confirmar",TRIM(G44&amp;"")&lt;&gt;"Por decidir",TRIM(G44&amp;"")&lt;&gt;"Por comprobar")),"Localizamos la inclusión o el coste de cobertura y quién lo asume.",IF(D44="Incluido",IF(M44=0,"Ya está en la base: adicional cero, sin duplicarlo.","Incluido y adicional positivo se contradicen."),IF(M44=0,"Adicional documentado fuera de la base; lo añadimos una vez.","Falta coste de cobertura explícito; vacío no significa cero."))))))))),"Hay una entrada con error. Corregimos el dato antes de cerrar la comprobación.")</f>
      </c>
      <c r="K44" s="40"/>
      <c r="L44" s="40">
        <f>IFERROR(IF(OR(NOT($D$7="Sí"),NOT($F$18="Sí"),$M$18&gt;0,OR(NOT(OR(D44="",D44="Incluido",D44="Excluido",D44="Importe",D44="Pendiente")),NOT(OR(F44="",F44="Sí",F44="No",F44="Por confirmar")),NOT(IF(LEN(TRIM(E44&amp;""))=0,TRUE,IF(ISNUMBER(E44),AND(E44&gt;=0,ABS(E44-ROUND(E44,2))&lt;0.00000001),FALSE)))),AND(ISNUMBER(M44),M44=0)),"",IF(OR(D44="",D44="Pendiente"),"¿Podéis aclarar si incluye "&amp;C18&amp;" ("&amp;E18&amp;" "&amp;D18&amp;")"&amp;" y en qué partida?",IF(F44&lt;&gt;"Sí","¿Podéis igualar el alcance, cantidad y calidad de "&amp;C18&amp;" ("&amp;E18&amp;" "&amp;D18&amp;")"&amp;" e indicar qué cambia y su importe adicional sin IVA?",IF(NOT(AND(LEN(TRIM(G44&amp;""))&gt;0,TRIM(G44&amp;"")&lt;&gt;"Pendiente",TRIM(G44&amp;"")&lt;&gt;"Por confirmar",TRIM(G44&amp;"")&lt;&gt;"No consta",TRIM(G44&amp;"")&lt;&gt;"Desconocido",TRIM(G44&amp;"")&lt;&gt;"Sin confirmar",TRIM(G44&amp;"")&lt;&gt;"Por decidir",TRIM(G44&amp;"")&lt;&gt;"Por comprobar")),"¿Dónde queda recogido "&amp;C18&amp;" ("&amp;E18&amp;" "&amp;D18&amp;")"&amp;" y quién cubre su alcance?",IF(AND(D44&lt;&gt;"Incluido",NOT(ISNUMBER(E44))),"¿Qué importe adicional sin IVA cubre "&amp;C18&amp;" ("&amp;E18&amp;" "&amp;D18&amp;")"&amp;" y quién lo asume?",IF(D44="Incluido","¿El importe de "&amp;C18&amp;" ("&amp;E18&amp;" "&amp;D18&amp;")"&amp;" ya está en la base o va aparte?","")))))),"Aclaramos los datos con error antes de copiar preguntas.")</f>
      </c>
      <c r="M44" s="33">
        <f>IFERROR(IF(NOT($D$7="Sí"),"",IF(OR($F$18="No",AND($F$18="",$M$18=0)),"",IF(NOT($F$18="Sí"),1,IF($M$18&gt;0,2,IF(OR(NOT(OR(D44="",D44="Incluido",D44="Excluido",D44="Importe",D44="Pendiente")),NOT(OR(F44="",F44="Sí",F44="No",F44="Por confirmar")),NOT(IF(LEN(TRIM(E44&amp;""))=0,TRUE,IF(ISNUMBER(E44),AND(E44&gt;=0,ABS(E44-ROUND(E44,2))&lt;0.00000001),FALSE)))),2,IF(OR(D44="",D44="Pendiente"),1,IF(F44&lt;&gt;"Sí",IF(F44="No",2,1),IF(NOT(AND(LEN(TRIM(G44&amp;""))&gt;0,TRIM(G44&amp;"")&lt;&gt;"Pendiente",TRIM(G44&amp;"")&lt;&gt;"Por confirmar",TRIM(G44&amp;"")&lt;&gt;"No consta",TRIM(G44&amp;"")&lt;&gt;"Desconocido",TRIM(G44&amp;"")&lt;&gt;"Sin confirmar",TRIM(G44&amp;"")&lt;&gt;"Por decidir",TRIM(G44&amp;"")&lt;&gt;"Por comprobar")),2,IF(D44="Incluido",IF(OR(LEN(TRIM(E44&amp;""))=0,IF(ISNUMBER(E44),E44=0,FALSE)),0,2),IF(IF(ISNUMBER(E44),AND(E44&gt;=0,ABS(E44-ROUND(E44,2))&lt;0.00000001),FALSE),0,1)))))))))),2)</f>
      </c>
      <c r="N44" s="33" t="n">
        <f>IF(ISNUMBER(M44),IF(M44=0,1,0),0)</f>
        <v>0</v>
      </c>
    </row>
    <row r="45" ht="70" customHeight="1">
      <c r="B45" s="35" t="n">
        <f>B19</f>
        <v>3</v>
      </c>
      <c r="C45" s="40">
        <f>IF(OR($F$19="No",AND($F$19="",$M$19=0)),"",C19)</f>
      </c>
      <c r="D45" s="37"/>
      <c r="E45" s="38"/>
      <c r="F45" s="37"/>
      <c r="G45" s="36"/>
      <c r="H45" s="39">
        <f>IFERROR(IF(AND(ISNUMBER(M45),M45=0),IF(D45="Incluido",0,E45),""),"")</f>
      </c>
      <c r="I45" s="40">
        <f>IF(NOT(ISNUMBER(M45)),"",IF(M45=2,"ROJO",IF(M45=1,"ÁMBAR","VERDE")))</f>
      </c>
      <c r="J45" s="40">
        <f>IFERROR(IF(NOT(ISNUMBER(M45)),"",IF(NOT($F$19="Sí"),"Decidimos si este concepto entra en el alcance común.",IF($M$19&gt;0,"Completamos el concepto común antes de consultar a la subcontrata.",IF(OR(NOT(OR(D45="",D45="Incluido",D45="Excluido",D45="Importe",D45="Pendiente")),NOT(OR(F45="",F45="Sí",F45="No",F45="Por confirmar")),NOT(IF(LEN(TRIM(E45&amp;""))=0,TRUE,IF(ISNUMBER(E45),AND(E45&gt;=0,ABS(E45-ROUND(E45,2))&lt;0.00000001),FALSE)))),"Revisamos opciones e importes numéricos, no negativos y con dos decimales.",IF(OR(D45="",D45="Pendiente"),"Falta aclarar cómo se cubre este concepto.",IF(F45&lt;&gt;"Sí","Confirmamos el mismo alcance, cantidad y calidad, incluida la cobertura adicional.",IF(NOT(AND(LEN(TRIM(G45&amp;""))&gt;0,TRIM(G45&amp;"")&lt;&gt;"Pendiente",TRIM(G45&amp;"")&lt;&gt;"Por confirmar",TRIM(G45&amp;"")&lt;&gt;"No consta",TRIM(G45&amp;"")&lt;&gt;"Desconocido",TRIM(G45&amp;"")&lt;&gt;"Sin confirmar",TRIM(G45&amp;"")&lt;&gt;"Por decidir",TRIM(G45&amp;"")&lt;&gt;"Por comprobar")),"Localizamos la inclusión o el coste de cobertura y quién lo asume.",IF(D45="Incluido",IF(M45=0,"Ya está en la base: adicional cero, sin duplicarlo.","Incluido y adicional positivo se contradicen."),IF(M45=0,"Adicional documentado fuera de la base; lo añadimos una vez.","Falta coste de cobertura explícito; vacío no significa cero."))))))))),"Hay una entrada con error. Corregimos el dato antes de cerrar la comprobación.")</f>
      </c>
      <c r="K45" s="40"/>
      <c r="L45" s="40">
        <f>IFERROR(IF(OR(NOT($D$7="Sí"),NOT($F$19="Sí"),$M$19&gt;0,OR(NOT(OR(D45="",D45="Incluido",D45="Excluido",D45="Importe",D45="Pendiente")),NOT(OR(F45="",F45="Sí",F45="No",F45="Por confirmar")),NOT(IF(LEN(TRIM(E45&amp;""))=0,TRUE,IF(ISNUMBER(E45),AND(E45&gt;=0,ABS(E45-ROUND(E45,2))&lt;0.00000001),FALSE)))),AND(ISNUMBER(M45),M45=0)),"",IF(OR(D45="",D45="Pendiente"),"¿Podéis aclarar si incluye "&amp;C19&amp;" ("&amp;E19&amp;" "&amp;D19&amp;")"&amp;" y en qué partida?",IF(F45&lt;&gt;"Sí","¿Podéis igualar el alcance, cantidad y calidad de "&amp;C19&amp;" ("&amp;E19&amp;" "&amp;D19&amp;")"&amp;" e indicar qué cambia y su importe adicional sin IVA?",IF(NOT(AND(LEN(TRIM(G45&amp;""))&gt;0,TRIM(G45&amp;"")&lt;&gt;"Pendiente",TRIM(G45&amp;"")&lt;&gt;"Por confirmar",TRIM(G45&amp;"")&lt;&gt;"No consta",TRIM(G45&amp;"")&lt;&gt;"Desconocido",TRIM(G45&amp;"")&lt;&gt;"Sin confirmar",TRIM(G45&amp;"")&lt;&gt;"Por decidir",TRIM(G45&amp;"")&lt;&gt;"Por comprobar")),"¿Dónde queda recogido "&amp;C19&amp;" ("&amp;E19&amp;" "&amp;D19&amp;")"&amp;" y quién cubre su alcance?",IF(AND(D45&lt;&gt;"Incluido",NOT(ISNUMBER(E45))),"¿Qué importe adicional sin IVA cubre "&amp;C19&amp;" ("&amp;E19&amp;" "&amp;D19&amp;")"&amp;" y quién lo asume?",IF(D45="Incluido","¿El importe de "&amp;C19&amp;" ("&amp;E19&amp;" "&amp;D19&amp;")"&amp;" ya está en la base o va aparte?","")))))),"Aclaramos los datos con error antes de copiar preguntas.")</f>
      </c>
      <c r="M45" s="33">
        <f>IFERROR(IF(NOT($D$7="Sí"),"",IF(OR($F$19="No",AND($F$19="",$M$19=0)),"",IF(NOT($F$19="Sí"),1,IF($M$19&gt;0,2,IF(OR(NOT(OR(D45="",D45="Incluido",D45="Excluido",D45="Importe",D45="Pendiente")),NOT(OR(F45="",F45="Sí",F45="No",F45="Por confirmar")),NOT(IF(LEN(TRIM(E45&amp;""))=0,TRUE,IF(ISNUMBER(E45),AND(E45&gt;=0,ABS(E45-ROUND(E45,2))&lt;0.00000001),FALSE)))),2,IF(OR(D45="",D45="Pendiente"),1,IF(F45&lt;&gt;"Sí",IF(F45="No",2,1),IF(NOT(AND(LEN(TRIM(G45&amp;""))&gt;0,TRIM(G45&amp;"")&lt;&gt;"Pendiente",TRIM(G45&amp;"")&lt;&gt;"Por confirmar",TRIM(G45&amp;"")&lt;&gt;"No consta",TRIM(G45&amp;"")&lt;&gt;"Desconocido",TRIM(G45&amp;"")&lt;&gt;"Sin confirmar",TRIM(G45&amp;"")&lt;&gt;"Por decidir",TRIM(G45&amp;"")&lt;&gt;"Por comprobar")),2,IF(D45="Incluido",IF(OR(LEN(TRIM(E45&amp;""))=0,IF(ISNUMBER(E45),E45=0,FALSE)),0,2),IF(IF(ISNUMBER(E45),AND(E45&gt;=0,ABS(E45-ROUND(E45,2))&lt;0.00000001),FALSE),0,1)))))))))),2)</f>
      </c>
      <c r="N45" s="33" t="n">
        <f>IF(ISNUMBER(M45),IF(M45=0,1,0),0)</f>
        <v>0</v>
      </c>
    </row>
    <row r="46" ht="70" customHeight="1">
      <c r="B46" s="35" t="n">
        <f>B20</f>
        <v>4</v>
      </c>
      <c r="C46" s="40">
        <f>IF(OR($F$20="No",AND($F$20="",$M$20=0)),"",C20)</f>
      </c>
      <c r="D46" s="37"/>
      <c r="E46" s="38"/>
      <c r="F46" s="37"/>
      <c r="G46" s="36"/>
      <c r="H46" s="39">
        <f>IFERROR(IF(AND(ISNUMBER(M46),M46=0),IF(D46="Incluido",0,E46),""),"")</f>
      </c>
      <c r="I46" s="40">
        <f>IF(NOT(ISNUMBER(M46)),"",IF(M46=2,"ROJO",IF(M46=1,"ÁMBAR","VERDE")))</f>
      </c>
      <c r="J46" s="40">
        <f>IFERROR(IF(NOT(ISNUMBER(M46)),"",IF(NOT($F$20="Sí"),"Decidimos si este concepto entra en el alcance común.",IF($M$20&gt;0,"Completamos el concepto común antes de consultar a la subcontrata.",IF(OR(NOT(OR(D46="",D46="Incluido",D46="Excluido",D46="Importe",D46="Pendiente")),NOT(OR(F46="",F46="Sí",F46="No",F46="Por confirmar")),NOT(IF(LEN(TRIM(E46&amp;""))=0,TRUE,IF(ISNUMBER(E46),AND(E46&gt;=0,ABS(E46-ROUND(E46,2))&lt;0.00000001),FALSE)))),"Revisamos opciones e importes numéricos, no negativos y con dos decimales.",IF(OR(D46="",D46="Pendiente"),"Falta aclarar cómo se cubre este concepto.",IF(F46&lt;&gt;"Sí","Confirmamos el mismo alcance, cantidad y calidad, incluida la cobertura adicional.",IF(NOT(AND(LEN(TRIM(G46&amp;""))&gt;0,TRIM(G46&amp;"")&lt;&gt;"Pendiente",TRIM(G46&amp;"")&lt;&gt;"Por confirmar",TRIM(G46&amp;"")&lt;&gt;"No consta",TRIM(G46&amp;"")&lt;&gt;"Desconocido",TRIM(G46&amp;"")&lt;&gt;"Sin confirmar",TRIM(G46&amp;"")&lt;&gt;"Por decidir",TRIM(G46&amp;"")&lt;&gt;"Por comprobar")),"Localizamos la inclusión o el coste de cobertura y quién lo asume.",IF(D46="Incluido",IF(M46=0,"Ya está en la base: adicional cero, sin duplicarlo.","Incluido y adicional positivo se contradicen."),IF(M46=0,"Adicional documentado fuera de la base; lo añadimos una vez.","Falta coste de cobertura explícito; vacío no significa cero."))))))))),"Hay una entrada con error. Corregimos el dato antes de cerrar la comprobación.")</f>
      </c>
      <c r="K46" s="40"/>
      <c r="L46" s="40">
        <f>IFERROR(IF(OR(NOT($D$7="Sí"),NOT($F$20="Sí"),$M$20&gt;0,OR(NOT(OR(D46="",D46="Incluido",D46="Excluido",D46="Importe",D46="Pendiente")),NOT(OR(F46="",F46="Sí",F46="No",F46="Por confirmar")),NOT(IF(LEN(TRIM(E46&amp;""))=0,TRUE,IF(ISNUMBER(E46),AND(E46&gt;=0,ABS(E46-ROUND(E46,2))&lt;0.00000001),FALSE)))),AND(ISNUMBER(M46),M46=0)),"",IF(OR(D46="",D46="Pendiente"),"¿Podéis aclarar si incluye "&amp;C20&amp;" ("&amp;E20&amp;" "&amp;D20&amp;")"&amp;" y en qué partida?",IF(F46&lt;&gt;"Sí","¿Podéis igualar el alcance, cantidad y calidad de "&amp;C20&amp;" ("&amp;E20&amp;" "&amp;D20&amp;")"&amp;" e indicar qué cambia y su importe adicional sin IVA?",IF(NOT(AND(LEN(TRIM(G46&amp;""))&gt;0,TRIM(G46&amp;"")&lt;&gt;"Pendiente",TRIM(G46&amp;"")&lt;&gt;"Por confirmar",TRIM(G46&amp;"")&lt;&gt;"No consta",TRIM(G46&amp;"")&lt;&gt;"Desconocido",TRIM(G46&amp;"")&lt;&gt;"Sin confirmar",TRIM(G46&amp;"")&lt;&gt;"Por decidir",TRIM(G46&amp;"")&lt;&gt;"Por comprobar")),"¿Dónde queda recogido "&amp;C20&amp;" ("&amp;E20&amp;" "&amp;D20&amp;")"&amp;" y quién cubre su alcance?",IF(AND(D46&lt;&gt;"Incluido",NOT(ISNUMBER(E46))),"¿Qué importe adicional sin IVA cubre "&amp;C20&amp;" ("&amp;E20&amp;" "&amp;D20&amp;")"&amp;" y quién lo asume?",IF(D46="Incluido","¿El importe de "&amp;C20&amp;" ("&amp;E20&amp;" "&amp;D20&amp;")"&amp;" ya está en la base o va aparte?","")))))),"Aclaramos los datos con error antes de copiar preguntas.")</f>
      </c>
      <c r="M46" s="33">
        <f>IFERROR(IF(NOT($D$7="Sí"),"",IF(OR($F$20="No",AND($F$20="",$M$20=0)),"",IF(NOT($F$20="Sí"),1,IF($M$20&gt;0,2,IF(OR(NOT(OR(D46="",D46="Incluido",D46="Excluido",D46="Importe",D46="Pendiente")),NOT(OR(F46="",F46="Sí",F46="No",F46="Por confirmar")),NOT(IF(LEN(TRIM(E46&amp;""))=0,TRUE,IF(ISNUMBER(E46),AND(E46&gt;=0,ABS(E46-ROUND(E46,2))&lt;0.00000001),FALSE)))),2,IF(OR(D46="",D46="Pendiente"),1,IF(F46&lt;&gt;"Sí",IF(F46="No",2,1),IF(NOT(AND(LEN(TRIM(G46&amp;""))&gt;0,TRIM(G46&amp;"")&lt;&gt;"Pendiente",TRIM(G46&amp;"")&lt;&gt;"Por confirmar",TRIM(G46&amp;"")&lt;&gt;"No consta",TRIM(G46&amp;"")&lt;&gt;"Desconocido",TRIM(G46&amp;"")&lt;&gt;"Sin confirmar",TRIM(G46&amp;"")&lt;&gt;"Por decidir",TRIM(G46&amp;"")&lt;&gt;"Por comprobar")),2,IF(D46="Incluido",IF(OR(LEN(TRIM(E46&amp;""))=0,IF(ISNUMBER(E46),E46=0,FALSE)),0,2),IF(IF(ISNUMBER(E46),AND(E46&gt;=0,ABS(E46-ROUND(E46,2))&lt;0.00000001),FALSE),0,1)))))))))),2)</f>
      </c>
      <c r="N46" s="33" t="n">
        <f>IF(ISNUMBER(M46),IF(M46=0,1,0),0)</f>
        <v>0</v>
      </c>
    </row>
    <row r="47" ht="70" customHeight="1">
      <c r="B47" s="35" t="n">
        <f>B21</f>
        <v>5</v>
      </c>
      <c r="C47" s="40">
        <f>IF(OR($F$21="No",AND($F$21="",$M$21=0)),"",C21)</f>
      </c>
      <c r="D47" s="37"/>
      <c r="E47" s="38"/>
      <c r="F47" s="37"/>
      <c r="G47" s="36"/>
      <c r="H47" s="39">
        <f>IFERROR(IF(AND(ISNUMBER(M47),M47=0),IF(D47="Incluido",0,E47),""),"")</f>
      </c>
      <c r="I47" s="40">
        <f>IF(NOT(ISNUMBER(M47)),"",IF(M47=2,"ROJO",IF(M47=1,"ÁMBAR","VERDE")))</f>
      </c>
      <c r="J47" s="40">
        <f>IFERROR(IF(NOT(ISNUMBER(M47)),"",IF(NOT($F$21="Sí"),"Decidimos si este concepto entra en el alcance común.",IF($M$21&gt;0,"Completamos el concepto común antes de consultar a la subcontrata.",IF(OR(NOT(OR(D47="",D47="Incluido",D47="Excluido",D47="Importe",D47="Pendiente")),NOT(OR(F47="",F47="Sí",F47="No",F47="Por confirmar")),NOT(IF(LEN(TRIM(E47&amp;""))=0,TRUE,IF(ISNUMBER(E47),AND(E47&gt;=0,ABS(E47-ROUND(E47,2))&lt;0.00000001),FALSE)))),"Revisamos opciones e importes numéricos, no negativos y con dos decimales.",IF(OR(D47="",D47="Pendiente"),"Falta aclarar cómo se cubre este concepto.",IF(F47&lt;&gt;"Sí","Confirmamos el mismo alcance, cantidad y calidad, incluida la cobertura adicional.",IF(NOT(AND(LEN(TRIM(G47&amp;""))&gt;0,TRIM(G47&amp;"")&lt;&gt;"Pendiente",TRIM(G47&amp;"")&lt;&gt;"Por confirmar",TRIM(G47&amp;"")&lt;&gt;"No consta",TRIM(G47&amp;"")&lt;&gt;"Desconocido",TRIM(G47&amp;"")&lt;&gt;"Sin confirmar",TRIM(G47&amp;"")&lt;&gt;"Por decidir",TRIM(G47&amp;"")&lt;&gt;"Por comprobar")),"Localizamos la inclusión o el coste de cobertura y quién lo asume.",IF(D47="Incluido",IF(M47=0,"Ya está en la base: adicional cero, sin duplicarlo.","Incluido y adicional positivo se contradicen."),IF(M47=0,"Adicional documentado fuera de la base; lo añadimos una vez.","Falta coste de cobertura explícito; vacío no significa cero."))))))))),"Hay una entrada con error. Corregimos el dato antes de cerrar la comprobación.")</f>
      </c>
      <c r="K47" s="40"/>
      <c r="L47" s="40">
        <f>IFERROR(IF(OR(NOT($D$7="Sí"),NOT($F$21="Sí"),$M$21&gt;0,OR(NOT(OR(D47="",D47="Incluido",D47="Excluido",D47="Importe",D47="Pendiente")),NOT(OR(F47="",F47="Sí",F47="No",F47="Por confirmar")),NOT(IF(LEN(TRIM(E47&amp;""))=0,TRUE,IF(ISNUMBER(E47),AND(E47&gt;=0,ABS(E47-ROUND(E47,2))&lt;0.00000001),FALSE)))),AND(ISNUMBER(M47),M47=0)),"",IF(OR(D47="",D47="Pendiente"),"¿Podéis aclarar si incluye "&amp;C21&amp;" ("&amp;E21&amp;" "&amp;D21&amp;")"&amp;" y en qué partida?",IF(F47&lt;&gt;"Sí","¿Podéis igualar el alcance, cantidad y calidad de "&amp;C21&amp;" ("&amp;E21&amp;" "&amp;D21&amp;")"&amp;" e indicar qué cambia y su importe adicional sin IVA?",IF(NOT(AND(LEN(TRIM(G47&amp;""))&gt;0,TRIM(G47&amp;"")&lt;&gt;"Pendiente",TRIM(G47&amp;"")&lt;&gt;"Por confirmar",TRIM(G47&amp;"")&lt;&gt;"No consta",TRIM(G47&amp;"")&lt;&gt;"Desconocido",TRIM(G47&amp;"")&lt;&gt;"Sin confirmar",TRIM(G47&amp;"")&lt;&gt;"Por decidir",TRIM(G47&amp;"")&lt;&gt;"Por comprobar")),"¿Dónde queda recogido "&amp;C21&amp;" ("&amp;E21&amp;" "&amp;D21&amp;")"&amp;" y quién cubre su alcance?",IF(AND(D47&lt;&gt;"Incluido",NOT(ISNUMBER(E47))),"¿Qué importe adicional sin IVA cubre "&amp;C21&amp;" ("&amp;E21&amp;" "&amp;D21&amp;")"&amp;" y quién lo asume?",IF(D47="Incluido","¿El importe de "&amp;C21&amp;" ("&amp;E21&amp;" "&amp;D21&amp;")"&amp;" ya está en la base o va aparte?","")))))),"Aclaramos los datos con error antes de copiar preguntas.")</f>
      </c>
      <c r="M47" s="33">
        <f>IFERROR(IF(NOT($D$7="Sí"),"",IF(OR($F$21="No",AND($F$21="",$M$21=0)),"",IF(NOT($F$21="Sí"),1,IF($M$21&gt;0,2,IF(OR(NOT(OR(D47="",D47="Incluido",D47="Excluido",D47="Importe",D47="Pendiente")),NOT(OR(F47="",F47="Sí",F47="No",F47="Por confirmar")),NOT(IF(LEN(TRIM(E47&amp;""))=0,TRUE,IF(ISNUMBER(E47),AND(E47&gt;=0,ABS(E47-ROUND(E47,2))&lt;0.00000001),FALSE)))),2,IF(OR(D47="",D47="Pendiente"),1,IF(F47&lt;&gt;"Sí",IF(F47="No",2,1),IF(NOT(AND(LEN(TRIM(G47&amp;""))&gt;0,TRIM(G47&amp;"")&lt;&gt;"Pendiente",TRIM(G47&amp;"")&lt;&gt;"Por confirmar",TRIM(G47&amp;"")&lt;&gt;"No consta",TRIM(G47&amp;"")&lt;&gt;"Desconocido",TRIM(G47&amp;"")&lt;&gt;"Sin confirmar",TRIM(G47&amp;"")&lt;&gt;"Por decidir",TRIM(G47&amp;"")&lt;&gt;"Por comprobar")),2,IF(D47="Incluido",IF(OR(LEN(TRIM(E47&amp;""))=0,IF(ISNUMBER(E47),E47=0,FALSE)),0,2),IF(IF(ISNUMBER(E47),AND(E47&gt;=0,ABS(E47-ROUND(E47,2))&lt;0.00000001),FALSE),0,1)))))))))),2)</f>
      </c>
      <c r="N47" s="33" t="n">
        <f>IF(ISNUMBER(M47),IF(M47=0,1,0),0)</f>
        <v>0</v>
      </c>
    </row>
    <row r="48" ht="70" customHeight="1">
      <c r="B48" s="35" t="n">
        <f>B22</f>
        <v>6</v>
      </c>
      <c r="C48" s="40">
        <f>IF(OR($F$22="No",AND($F$22="",$M$22=0)),"",C22)</f>
      </c>
      <c r="D48" s="37"/>
      <c r="E48" s="38"/>
      <c r="F48" s="37"/>
      <c r="G48" s="36"/>
      <c r="H48" s="39">
        <f>IFERROR(IF(AND(ISNUMBER(M48),M48=0),IF(D48="Incluido",0,E48),""),"")</f>
      </c>
      <c r="I48" s="40">
        <f>IF(NOT(ISNUMBER(M48)),"",IF(M48=2,"ROJO",IF(M48=1,"ÁMBAR","VERDE")))</f>
      </c>
      <c r="J48" s="40">
        <f>IFERROR(IF(NOT(ISNUMBER(M48)),"",IF(NOT($F$22="Sí"),"Decidimos si este concepto entra en el alcance común.",IF($M$22&gt;0,"Completamos el concepto común antes de consultar a la subcontrata.",IF(OR(NOT(OR(D48="",D48="Incluido",D48="Excluido",D48="Importe",D48="Pendiente")),NOT(OR(F48="",F48="Sí",F48="No",F48="Por confirmar")),NOT(IF(LEN(TRIM(E48&amp;""))=0,TRUE,IF(ISNUMBER(E48),AND(E48&gt;=0,ABS(E48-ROUND(E48,2))&lt;0.00000001),FALSE)))),"Revisamos opciones e importes numéricos, no negativos y con dos decimales.",IF(OR(D48="",D48="Pendiente"),"Falta aclarar cómo se cubre este concepto.",IF(F48&lt;&gt;"Sí","Confirmamos el mismo alcance, cantidad y calidad, incluida la cobertura adicional.",IF(NOT(AND(LEN(TRIM(G48&amp;""))&gt;0,TRIM(G48&amp;"")&lt;&gt;"Pendiente",TRIM(G48&amp;"")&lt;&gt;"Por confirmar",TRIM(G48&amp;"")&lt;&gt;"No consta",TRIM(G48&amp;"")&lt;&gt;"Desconocido",TRIM(G48&amp;"")&lt;&gt;"Sin confirmar",TRIM(G48&amp;"")&lt;&gt;"Por decidir",TRIM(G48&amp;"")&lt;&gt;"Por comprobar")),"Localizamos la inclusión o el coste de cobertura y quién lo asume.",IF(D48="Incluido",IF(M48=0,"Ya está en la base: adicional cero, sin duplicarlo.","Incluido y adicional positivo se contradicen."),IF(M48=0,"Adicional documentado fuera de la base; lo añadimos una vez.","Falta coste de cobertura explícito; vacío no significa cero."))))))))),"Hay una entrada con error. Corregimos el dato antes de cerrar la comprobación.")</f>
      </c>
      <c r="K48" s="40"/>
      <c r="L48" s="40">
        <f>IFERROR(IF(OR(NOT($D$7="Sí"),NOT($F$22="Sí"),$M$22&gt;0,OR(NOT(OR(D48="",D48="Incluido",D48="Excluido",D48="Importe",D48="Pendiente")),NOT(OR(F48="",F48="Sí",F48="No",F48="Por confirmar")),NOT(IF(LEN(TRIM(E48&amp;""))=0,TRUE,IF(ISNUMBER(E48),AND(E48&gt;=0,ABS(E48-ROUND(E48,2))&lt;0.00000001),FALSE)))),AND(ISNUMBER(M48),M48=0)),"",IF(OR(D48="",D48="Pendiente"),"¿Podéis aclarar si incluye "&amp;C22&amp;" ("&amp;E22&amp;" "&amp;D22&amp;")"&amp;" y en qué partida?",IF(F48&lt;&gt;"Sí","¿Podéis igualar el alcance, cantidad y calidad de "&amp;C22&amp;" ("&amp;E22&amp;" "&amp;D22&amp;")"&amp;" e indicar qué cambia y su importe adicional sin IVA?",IF(NOT(AND(LEN(TRIM(G48&amp;""))&gt;0,TRIM(G48&amp;"")&lt;&gt;"Pendiente",TRIM(G48&amp;"")&lt;&gt;"Por confirmar",TRIM(G48&amp;"")&lt;&gt;"No consta",TRIM(G48&amp;"")&lt;&gt;"Desconocido",TRIM(G48&amp;"")&lt;&gt;"Sin confirmar",TRIM(G48&amp;"")&lt;&gt;"Por decidir",TRIM(G48&amp;"")&lt;&gt;"Por comprobar")),"¿Dónde queda recogido "&amp;C22&amp;" ("&amp;E22&amp;" "&amp;D22&amp;")"&amp;" y quién cubre su alcance?",IF(AND(D48&lt;&gt;"Incluido",NOT(ISNUMBER(E48))),"¿Qué importe adicional sin IVA cubre "&amp;C22&amp;" ("&amp;E22&amp;" "&amp;D22&amp;")"&amp;" y quién lo asume?",IF(D48="Incluido","¿El importe de "&amp;C22&amp;" ("&amp;E22&amp;" "&amp;D22&amp;")"&amp;" ya está en la base o va aparte?","")))))),"Aclaramos los datos con error antes de copiar preguntas.")</f>
      </c>
      <c r="M48" s="33">
        <f>IFERROR(IF(NOT($D$7="Sí"),"",IF(OR($F$22="No",AND($F$22="",$M$22=0)),"",IF(NOT($F$22="Sí"),1,IF($M$22&gt;0,2,IF(OR(NOT(OR(D48="",D48="Incluido",D48="Excluido",D48="Importe",D48="Pendiente")),NOT(OR(F48="",F48="Sí",F48="No",F48="Por confirmar")),NOT(IF(LEN(TRIM(E48&amp;""))=0,TRUE,IF(ISNUMBER(E48),AND(E48&gt;=0,ABS(E48-ROUND(E48,2))&lt;0.00000001),FALSE)))),2,IF(OR(D48="",D48="Pendiente"),1,IF(F48&lt;&gt;"Sí",IF(F48="No",2,1),IF(NOT(AND(LEN(TRIM(G48&amp;""))&gt;0,TRIM(G48&amp;"")&lt;&gt;"Pendiente",TRIM(G48&amp;"")&lt;&gt;"Por confirmar",TRIM(G48&amp;"")&lt;&gt;"No consta",TRIM(G48&amp;"")&lt;&gt;"Desconocido",TRIM(G48&amp;"")&lt;&gt;"Sin confirmar",TRIM(G48&amp;"")&lt;&gt;"Por decidir",TRIM(G48&amp;"")&lt;&gt;"Por comprobar")),2,IF(D48="Incluido",IF(OR(LEN(TRIM(E48&amp;""))=0,IF(ISNUMBER(E48),E48=0,FALSE)),0,2),IF(IF(ISNUMBER(E48),AND(E48&gt;=0,ABS(E48-ROUND(E48,2))&lt;0.00000001),FALSE),0,1)))))))))),2)</f>
      </c>
      <c r="N48" s="33" t="n">
        <f>IF(ISNUMBER(M48),IF(M48=0,1,0),0)</f>
        <v>0</v>
      </c>
    </row>
    <row r="49" ht="70" customHeight="1">
      <c r="B49" s="35" t="n">
        <f>B23</f>
        <v>7</v>
      </c>
      <c r="C49" s="40">
        <f>IF(OR($F$23="No",AND($F$23="",$M$23=0)),"",C23)</f>
      </c>
      <c r="D49" s="37"/>
      <c r="E49" s="38"/>
      <c r="F49" s="37"/>
      <c r="G49" s="36"/>
      <c r="H49" s="39">
        <f>IFERROR(IF(AND(ISNUMBER(M49),M49=0),IF(D49="Incluido",0,E49),""),"")</f>
      </c>
      <c r="I49" s="40">
        <f>IF(NOT(ISNUMBER(M49)),"",IF(M49=2,"ROJO",IF(M49=1,"ÁMBAR","VERDE")))</f>
      </c>
      <c r="J49" s="40">
        <f>IFERROR(IF(NOT(ISNUMBER(M49)),"",IF(NOT($F$23="Sí"),"Decidimos si este concepto entra en el alcance común.",IF($M$23&gt;0,"Completamos el concepto común antes de consultar a la subcontrata.",IF(OR(NOT(OR(D49="",D49="Incluido",D49="Excluido",D49="Importe",D49="Pendiente")),NOT(OR(F49="",F49="Sí",F49="No",F49="Por confirmar")),NOT(IF(LEN(TRIM(E49&amp;""))=0,TRUE,IF(ISNUMBER(E49),AND(E49&gt;=0,ABS(E49-ROUND(E49,2))&lt;0.00000001),FALSE)))),"Revisamos opciones e importes numéricos, no negativos y con dos decimales.",IF(OR(D49="",D49="Pendiente"),"Falta aclarar cómo se cubre este concepto.",IF(F49&lt;&gt;"Sí","Confirmamos el mismo alcance, cantidad y calidad, incluida la cobertura adicional.",IF(NOT(AND(LEN(TRIM(G49&amp;""))&gt;0,TRIM(G49&amp;"")&lt;&gt;"Pendiente",TRIM(G49&amp;"")&lt;&gt;"Por confirmar",TRIM(G49&amp;"")&lt;&gt;"No consta",TRIM(G49&amp;"")&lt;&gt;"Desconocido",TRIM(G49&amp;"")&lt;&gt;"Sin confirmar",TRIM(G49&amp;"")&lt;&gt;"Por decidir",TRIM(G49&amp;"")&lt;&gt;"Por comprobar")),"Localizamos la inclusión o el coste de cobertura y quién lo asume.",IF(D49="Incluido",IF(M49=0,"Ya está en la base: adicional cero, sin duplicarlo.","Incluido y adicional positivo se contradicen."),IF(M49=0,"Adicional documentado fuera de la base; lo añadimos una vez.","Falta coste de cobertura explícito; vacío no significa cero."))))))))),"Hay una entrada con error. Corregimos el dato antes de cerrar la comprobación.")</f>
      </c>
      <c r="K49" s="40"/>
      <c r="L49" s="40">
        <f>IFERROR(IF(OR(NOT($D$7="Sí"),NOT($F$23="Sí"),$M$23&gt;0,OR(NOT(OR(D49="",D49="Incluido",D49="Excluido",D49="Importe",D49="Pendiente")),NOT(OR(F49="",F49="Sí",F49="No",F49="Por confirmar")),NOT(IF(LEN(TRIM(E49&amp;""))=0,TRUE,IF(ISNUMBER(E49),AND(E49&gt;=0,ABS(E49-ROUND(E49,2))&lt;0.00000001),FALSE)))),AND(ISNUMBER(M49),M49=0)),"",IF(OR(D49="",D49="Pendiente"),"¿Podéis aclarar si incluye "&amp;C23&amp;" ("&amp;E23&amp;" "&amp;D23&amp;")"&amp;" y en qué partida?",IF(F49&lt;&gt;"Sí","¿Podéis igualar el alcance, cantidad y calidad de "&amp;C23&amp;" ("&amp;E23&amp;" "&amp;D23&amp;")"&amp;" e indicar qué cambia y su importe adicional sin IVA?",IF(NOT(AND(LEN(TRIM(G49&amp;""))&gt;0,TRIM(G49&amp;"")&lt;&gt;"Pendiente",TRIM(G49&amp;"")&lt;&gt;"Por confirmar",TRIM(G49&amp;"")&lt;&gt;"No consta",TRIM(G49&amp;"")&lt;&gt;"Desconocido",TRIM(G49&amp;"")&lt;&gt;"Sin confirmar",TRIM(G49&amp;"")&lt;&gt;"Por decidir",TRIM(G49&amp;"")&lt;&gt;"Por comprobar")),"¿Dónde queda recogido "&amp;C23&amp;" ("&amp;E23&amp;" "&amp;D23&amp;")"&amp;" y quién cubre su alcance?",IF(AND(D49&lt;&gt;"Incluido",NOT(ISNUMBER(E49))),"¿Qué importe adicional sin IVA cubre "&amp;C23&amp;" ("&amp;E23&amp;" "&amp;D23&amp;")"&amp;" y quién lo asume?",IF(D49="Incluido","¿El importe de "&amp;C23&amp;" ("&amp;E23&amp;" "&amp;D23&amp;")"&amp;" ya está en la base o va aparte?","")))))),"Aclaramos los datos con error antes de copiar preguntas.")</f>
      </c>
      <c r="M49" s="33">
        <f>IFERROR(IF(NOT($D$7="Sí"),"",IF(OR($F$23="No",AND($F$23="",$M$23=0)),"",IF(NOT($F$23="Sí"),1,IF($M$23&gt;0,2,IF(OR(NOT(OR(D49="",D49="Incluido",D49="Excluido",D49="Importe",D49="Pendiente")),NOT(OR(F49="",F49="Sí",F49="No",F49="Por confirmar")),NOT(IF(LEN(TRIM(E49&amp;""))=0,TRUE,IF(ISNUMBER(E49),AND(E49&gt;=0,ABS(E49-ROUND(E49,2))&lt;0.00000001),FALSE)))),2,IF(OR(D49="",D49="Pendiente"),1,IF(F49&lt;&gt;"Sí",IF(F49="No",2,1),IF(NOT(AND(LEN(TRIM(G49&amp;""))&gt;0,TRIM(G49&amp;"")&lt;&gt;"Pendiente",TRIM(G49&amp;"")&lt;&gt;"Por confirmar",TRIM(G49&amp;"")&lt;&gt;"No consta",TRIM(G49&amp;"")&lt;&gt;"Desconocido",TRIM(G49&amp;"")&lt;&gt;"Sin confirmar",TRIM(G49&amp;"")&lt;&gt;"Por decidir",TRIM(G49&amp;"")&lt;&gt;"Por comprobar")),2,IF(D49="Incluido",IF(OR(LEN(TRIM(E49&amp;""))=0,IF(ISNUMBER(E49),E49=0,FALSE)),0,2),IF(IF(ISNUMBER(E49),AND(E49&gt;=0,ABS(E49-ROUND(E49,2))&lt;0.00000001),FALSE),0,1)))))))))),2)</f>
      </c>
      <c r="N49" s="33" t="n">
        <f>IF(ISNUMBER(M49),IF(M49=0,1,0),0)</f>
        <v>0</v>
      </c>
    </row>
    <row r="50" ht="70" customHeight="1">
      <c r="B50" s="35" t="n">
        <f>B24</f>
        <v>8</v>
      </c>
      <c r="C50" s="40">
        <f>IF(OR($F$24="No",AND($F$24="",$M$24=0)),"",C24)</f>
      </c>
      <c r="D50" s="37"/>
      <c r="E50" s="38"/>
      <c r="F50" s="37"/>
      <c r="G50" s="36"/>
      <c r="H50" s="39">
        <f>IFERROR(IF(AND(ISNUMBER(M50),M50=0),IF(D50="Incluido",0,E50),""),"")</f>
      </c>
      <c r="I50" s="40">
        <f>IF(NOT(ISNUMBER(M50)),"",IF(M50=2,"ROJO",IF(M50=1,"ÁMBAR","VERDE")))</f>
      </c>
      <c r="J50" s="40">
        <f>IFERROR(IF(NOT(ISNUMBER(M50)),"",IF(NOT($F$24="Sí"),"Decidimos si este concepto entra en el alcance común.",IF($M$24&gt;0,"Completamos el concepto común antes de consultar a la subcontrata.",IF(OR(NOT(OR(D50="",D50="Incluido",D50="Excluido",D50="Importe",D50="Pendiente")),NOT(OR(F50="",F50="Sí",F50="No",F50="Por confirmar")),NOT(IF(LEN(TRIM(E50&amp;""))=0,TRUE,IF(ISNUMBER(E50),AND(E50&gt;=0,ABS(E50-ROUND(E50,2))&lt;0.00000001),FALSE)))),"Revisamos opciones e importes numéricos, no negativos y con dos decimales.",IF(OR(D50="",D50="Pendiente"),"Falta aclarar cómo se cubre este concepto.",IF(F50&lt;&gt;"Sí","Confirmamos el mismo alcance, cantidad y calidad, incluida la cobertura adicional.",IF(NOT(AND(LEN(TRIM(G50&amp;""))&gt;0,TRIM(G50&amp;"")&lt;&gt;"Pendiente",TRIM(G50&amp;"")&lt;&gt;"Por confirmar",TRIM(G50&amp;"")&lt;&gt;"No consta",TRIM(G50&amp;"")&lt;&gt;"Desconocido",TRIM(G50&amp;"")&lt;&gt;"Sin confirmar",TRIM(G50&amp;"")&lt;&gt;"Por decidir",TRIM(G50&amp;"")&lt;&gt;"Por comprobar")),"Localizamos la inclusión o el coste de cobertura y quién lo asume.",IF(D50="Incluido",IF(M50=0,"Ya está en la base: adicional cero, sin duplicarlo.","Incluido y adicional positivo se contradicen."),IF(M50=0,"Adicional documentado fuera de la base; lo añadimos una vez.","Falta coste de cobertura explícito; vacío no significa cero."))))))))),"Hay una entrada con error. Corregimos el dato antes de cerrar la comprobación.")</f>
      </c>
      <c r="K50" s="40"/>
      <c r="L50" s="40">
        <f>IFERROR(IF(OR(NOT($D$7="Sí"),NOT($F$24="Sí"),$M$24&gt;0,OR(NOT(OR(D50="",D50="Incluido",D50="Excluido",D50="Importe",D50="Pendiente")),NOT(OR(F50="",F50="Sí",F50="No",F50="Por confirmar")),NOT(IF(LEN(TRIM(E50&amp;""))=0,TRUE,IF(ISNUMBER(E50),AND(E50&gt;=0,ABS(E50-ROUND(E50,2))&lt;0.00000001),FALSE)))),AND(ISNUMBER(M50),M50=0)),"",IF(OR(D50="",D50="Pendiente"),"¿Podéis aclarar si incluye "&amp;C24&amp;" ("&amp;E24&amp;" "&amp;D24&amp;")"&amp;" y en qué partida?",IF(F50&lt;&gt;"Sí","¿Podéis igualar el alcance, cantidad y calidad de "&amp;C24&amp;" ("&amp;E24&amp;" "&amp;D24&amp;")"&amp;" e indicar qué cambia y su importe adicional sin IVA?",IF(NOT(AND(LEN(TRIM(G50&amp;""))&gt;0,TRIM(G50&amp;"")&lt;&gt;"Pendiente",TRIM(G50&amp;"")&lt;&gt;"Por confirmar",TRIM(G50&amp;"")&lt;&gt;"No consta",TRIM(G50&amp;"")&lt;&gt;"Desconocido",TRIM(G50&amp;"")&lt;&gt;"Sin confirmar",TRIM(G50&amp;"")&lt;&gt;"Por decidir",TRIM(G50&amp;"")&lt;&gt;"Por comprobar")),"¿Dónde queda recogido "&amp;C24&amp;" ("&amp;E24&amp;" "&amp;D24&amp;")"&amp;" y quién cubre su alcance?",IF(AND(D50&lt;&gt;"Incluido",NOT(ISNUMBER(E50))),"¿Qué importe adicional sin IVA cubre "&amp;C24&amp;" ("&amp;E24&amp;" "&amp;D24&amp;")"&amp;" y quién lo asume?",IF(D50="Incluido","¿El importe de "&amp;C24&amp;" ("&amp;E24&amp;" "&amp;D24&amp;")"&amp;" ya está en la base o va aparte?","")))))),"Aclaramos los datos con error antes de copiar preguntas.")</f>
      </c>
      <c r="M50" s="33">
        <f>IFERROR(IF(NOT($D$7="Sí"),"",IF(OR($F$24="No",AND($F$24="",$M$24=0)),"",IF(NOT($F$24="Sí"),1,IF($M$24&gt;0,2,IF(OR(NOT(OR(D50="",D50="Incluido",D50="Excluido",D50="Importe",D50="Pendiente")),NOT(OR(F50="",F50="Sí",F50="No",F50="Por confirmar")),NOT(IF(LEN(TRIM(E50&amp;""))=0,TRUE,IF(ISNUMBER(E50),AND(E50&gt;=0,ABS(E50-ROUND(E50,2))&lt;0.00000001),FALSE)))),2,IF(OR(D50="",D50="Pendiente"),1,IF(F50&lt;&gt;"Sí",IF(F50="No",2,1),IF(NOT(AND(LEN(TRIM(G50&amp;""))&gt;0,TRIM(G50&amp;"")&lt;&gt;"Pendiente",TRIM(G50&amp;"")&lt;&gt;"Por confirmar",TRIM(G50&amp;"")&lt;&gt;"No consta",TRIM(G50&amp;"")&lt;&gt;"Desconocido",TRIM(G50&amp;"")&lt;&gt;"Sin confirmar",TRIM(G50&amp;"")&lt;&gt;"Por decidir",TRIM(G50&amp;"")&lt;&gt;"Por comprobar")),2,IF(D50="Incluido",IF(OR(LEN(TRIM(E50&amp;""))=0,IF(ISNUMBER(E50),E50=0,FALSE)),0,2),IF(IF(ISNUMBER(E50),AND(E50&gt;=0,ABS(E50-ROUND(E50,2))&lt;0.00000001),FALSE),0,1)))))))))),2)</f>
      </c>
      <c r="N50" s="33" t="n">
        <f>IF(ISNUMBER(M50),IF(M50=0,1,0),0)</f>
        <v>0</v>
      </c>
    </row>
    <row r="51" ht="70" customHeight="1">
      <c r="B51" s="35" t="n">
        <f>B25</f>
        <v>9</v>
      </c>
      <c r="C51" s="40">
        <f>IF(OR($F$25="No",AND($F$25="",$M$25=0)),"",C25)</f>
      </c>
      <c r="D51" s="37"/>
      <c r="E51" s="38"/>
      <c r="F51" s="37"/>
      <c r="G51" s="36"/>
      <c r="H51" s="39">
        <f>IFERROR(IF(AND(ISNUMBER(M51),M51=0),IF(D51="Incluido",0,E51),""),"")</f>
      </c>
      <c r="I51" s="40">
        <f>IF(NOT(ISNUMBER(M51)),"",IF(M51=2,"ROJO",IF(M51=1,"ÁMBAR","VERDE")))</f>
      </c>
      <c r="J51" s="40">
        <f>IFERROR(IF(NOT(ISNUMBER(M51)),"",IF(NOT($F$25="Sí"),"Decidimos si este concepto entra en el alcance común.",IF($M$25&gt;0,"Completamos el concepto común antes de consultar a la subcontrata.",IF(OR(NOT(OR(D51="",D51="Incluido",D51="Excluido",D51="Importe",D51="Pendiente")),NOT(OR(F51="",F51="Sí",F51="No",F51="Por confirmar")),NOT(IF(LEN(TRIM(E51&amp;""))=0,TRUE,IF(ISNUMBER(E51),AND(E51&gt;=0,ABS(E51-ROUND(E51,2))&lt;0.00000001),FALSE)))),"Revisamos opciones e importes numéricos, no negativos y con dos decimales.",IF(OR(D51="",D51="Pendiente"),"Falta aclarar cómo se cubre este concepto.",IF(F51&lt;&gt;"Sí","Confirmamos el mismo alcance, cantidad y calidad, incluida la cobertura adicional.",IF(NOT(AND(LEN(TRIM(G51&amp;""))&gt;0,TRIM(G51&amp;"")&lt;&gt;"Pendiente",TRIM(G51&amp;"")&lt;&gt;"Por confirmar",TRIM(G51&amp;"")&lt;&gt;"No consta",TRIM(G51&amp;"")&lt;&gt;"Desconocido",TRIM(G51&amp;"")&lt;&gt;"Sin confirmar",TRIM(G51&amp;"")&lt;&gt;"Por decidir",TRIM(G51&amp;"")&lt;&gt;"Por comprobar")),"Localizamos la inclusión o el coste de cobertura y quién lo asume.",IF(D51="Incluido",IF(M51=0,"Ya está en la base: adicional cero, sin duplicarlo.","Incluido y adicional positivo se contradicen."),IF(M51=0,"Adicional documentado fuera de la base; lo añadimos una vez.","Falta coste de cobertura explícito; vacío no significa cero."))))))))),"Hay una entrada con error. Corregimos el dato antes de cerrar la comprobación.")</f>
      </c>
      <c r="K51" s="40"/>
      <c r="L51" s="40">
        <f>IFERROR(IF(OR(NOT($D$7="Sí"),NOT($F$25="Sí"),$M$25&gt;0,OR(NOT(OR(D51="",D51="Incluido",D51="Excluido",D51="Importe",D51="Pendiente")),NOT(OR(F51="",F51="Sí",F51="No",F51="Por confirmar")),NOT(IF(LEN(TRIM(E51&amp;""))=0,TRUE,IF(ISNUMBER(E51),AND(E51&gt;=0,ABS(E51-ROUND(E51,2))&lt;0.00000001),FALSE)))),AND(ISNUMBER(M51),M51=0)),"",IF(OR(D51="",D51="Pendiente"),"¿Podéis aclarar si incluye "&amp;C25&amp;" ("&amp;E25&amp;" "&amp;D25&amp;")"&amp;" y en qué partida?",IF(F51&lt;&gt;"Sí","¿Podéis igualar el alcance, cantidad y calidad de "&amp;C25&amp;" ("&amp;E25&amp;" "&amp;D25&amp;")"&amp;" e indicar qué cambia y su importe adicional sin IVA?",IF(NOT(AND(LEN(TRIM(G51&amp;""))&gt;0,TRIM(G51&amp;"")&lt;&gt;"Pendiente",TRIM(G51&amp;"")&lt;&gt;"Por confirmar",TRIM(G51&amp;"")&lt;&gt;"No consta",TRIM(G51&amp;"")&lt;&gt;"Desconocido",TRIM(G51&amp;"")&lt;&gt;"Sin confirmar",TRIM(G51&amp;"")&lt;&gt;"Por decidir",TRIM(G51&amp;"")&lt;&gt;"Por comprobar")),"¿Dónde queda recogido "&amp;C25&amp;" ("&amp;E25&amp;" "&amp;D25&amp;")"&amp;" y quién cubre su alcance?",IF(AND(D51&lt;&gt;"Incluido",NOT(ISNUMBER(E51))),"¿Qué importe adicional sin IVA cubre "&amp;C25&amp;" ("&amp;E25&amp;" "&amp;D25&amp;")"&amp;" y quién lo asume?",IF(D51="Incluido","¿El importe de "&amp;C25&amp;" ("&amp;E25&amp;" "&amp;D25&amp;")"&amp;" ya está en la base o va aparte?","")))))),"Aclaramos los datos con error antes de copiar preguntas.")</f>
      </c>
      <c r="M51" s="33">
        <f>IFERROR(IF(NOT($D$7="Sí"),"",IF(OR($F$25="No",AND($F$25="",$M$25=0)),"",IF(NOT($F$25="Sí"),1,IF($M$25&gt;0,2,IF(OR(NOT(OR(D51="",D51="Incluido",D51="Excluido",D51="Importe",D51="Pendiente")),NOT(OR(F51="",F51="Sí",F51="No",F51="Por confirmar")),NOT(IF(LEN(TRIM(E51&amp;""))=0,TRUE,IF(ISNUMBER(E51),AND(E51&gt;=0,ABS(E51-ROUND(E51,2))&lt;0.00000001),FALSE)))),2,IF(OR(D51="",D51="Pendiente"),1,IF(F51&lt;&gt;"Sí",IF(F51="No",2,1),IF(NOT(AND(LEN(TRIM(G51&amp;""))&gt;0,TRIM(G51&amp;"")&lt;&gt;"Pendiente",TRIM(G51&amp;"")&lt;&gt;"Por confirmar",TRIM(G51&amp;"")&lt;&gt;"No consta",TRIM(G51&amp;"")&lt;&gt;"Desconocido",TRIM(G51&amp;"")&lt;&gt;"Sin confirmar",TRIM(G51&amp;"")&lt;&gt;"Por decidir",TRIM(G51&amp;"")&lt;&gt;"Por comprobar")),2,IF(D51="Incluido",IF(OR(LEN(TRIM(E51&amp;""))=0,IF(ISNUMBER(E51),E51=0,FALSE)),0,2),IF(IF(ISNUMBER(E51),AND(E51&gt;=0,ABS(E51-ROUND(E51,2))&lt;0.00000001),FALSE),0,1)))))))))),2)</f>
      </c>
      <c r="N51" s="33" t="n">
        <f>IF(ISNUMBER(M51),IF(M51=0,1,0),0)</f>
        <v>0</v>
      </c>
    </row>
    <row r="52" ht="70" customHeight="1">
      <c r="B52" s="35" t="n">
        <f>B26</f>
        <v>10</v>
      </c>
      <c r="C52" s="40">
        <f>IF(OR($F$26="No",AND($F$26="",$M$26=0)),"",C26)</f>
      </c>
      <c r="D52" s="37"/>
      <c r="E52" s="38"/>
      <c r="F52" s="37"/>
      <c r="G52" s="36"/>
      <c r="H52" s="39">
        <f>IFERROR(IF(AND(ISNUMBER(M52),M52=0),IF(D52="Incluido",0,E52),""),"")</f>
      </c>
      <c r="I52" s="40">
        <f>IF(NOT(ISNUMBER(M52)),"",IF(M52=2,"ROJO",IF(M52=1,"ÁMBAR","VERDE")))</f>
      </c>
      <c r="J52" s="40">
        <f>IFERROR(IF(NOT(ISNUMBER(M52)),"",IF(NOT($F$26="Sí"),"Decidimos si este concepto entra en el alcance común.",IF($M$26&gt;0,"Completamos el concepto común antes de consultar a la subcontrata.",IF(OR(NOT(OR(D52="",D52="Incluido",D52="Excluido",D52="Importe",D52="Pendiente")),NOT(OR(F52="",F52="Sí",F52="No",F52="Por confirmar")),NOT(IF(LEN(TRIM(E52&amp;""))=0,TRUE,IF(ISNUMBER(E52),AND(E52&gt;=0,ABS(E52-ROUND(E52,2))&lt;0.00000001),FALSE)))),"Revisamos opciones e importes numéricos, no negativos y con dos decimales.",IF(OR(D52="",D52="Pendiente"),"Falta aclarar cómo se cubre este concepto.",IF(F52&lt;&gt;"Sí","Confirmamos el mismo alcance, cantidad y calidad, incluida la cobertura adicional.",IF(NOT(AND(LEN(TRIM(G52&amp;""))&gt;0,TRIM(G52&amp;"")&lt;&gt;"Pendiente",TRIM(G52&amp;"")&lt;&gt;"Por confirmar",TRIM(G52&amp;"")&lt;&gt;"No consta",TRIM(G52&amp;"")&lt;&gt;"Desconocido",TRIM(G52&amp;"")&lt;&gt;"Sin confirmar",TRIM(G52&amp;"")&lt;&gt;"Por decidir",TRIM(G52&amp;"")&lt;&gt;"Por comprobar")),"Localizamos la inclusión o el coste de cobertura y quién lo asume.",IF(D52="Incluido",IF(M52=0,"Ya está en la base: adicional cero, sin duplicarlo.","Incluido y adicional positivo se contradicen."),IF(M52=0,"Adicional documentado fuera de la base; lo añadimos una vez.","Falta coste de cobertura explícito; vacío no significa cero."))))))))),"Hay una entrada con error. Corregimos el dato antes de cerrar la comprobación.")</f>
      </c>
      <c r="K52" s="40"/>
      <c r="L52" s="40">
        <f>IFERROR(IF(OR(NOT($D$7="Sí"),NOT($F$26="Sí"),$M$26&gt;0,OR(NOT(OR(D52="",D52="Incluido",D52="Excluido",D52="Importe",D52="Pendiente")),NOT(OR(F52="",F52="Sí",F52="No",F52="Por confirmar")),NOT(IF(LEN(TRIM(E52&amp;""))=0,TRUE,IF(ISNUMBER(E52),AND(E52&gt;=0,ABS(E52-ROUND(E52,2))&lt;0.00000001),FALSE)))),AND(ISNUMBER(M52),M52=0)),"",IF(OR(D52="",D52="Pendiente"),"¿Podéis aclarar si incluye "&amp;C26&amp;" ("&amp;E26&amp;" "&amp;D26&amp;")"&amp;" y en qué partida?",IF(F52&lt;&gt;"Sí","¿Podéis igualar el alcance, cantidad y calidad de "&amp;C26&amp;" ("&amp;E26&amp;" "&amp;D26&amp;")"&amp;" e indicar qué cambia y su importe adicional sin IVA?",IF(NOT(AND(LEN(TRIM(G52&amp;""))&gt;0,TRIM(G52&amp;"")&lt;&gt;"Pendiente",TRIM(G52&amp;"")&lt;&gt;"Por confirmar",TRIM(G52&amp;"")&lt;&gt;"No consta",TRIM(G52&amp;"")&lt;&gt;"Desconocido",TRIM(G52&amp;"")&lt;&gt;"Sin confirmar",TRIM(G52&amp;"")&lt;&gt;"Por decidir",TRIM(G52&amp;"")&lt;&gt;"Por comprobar")),"¿Dónde queda recogido "&amp;C26&amp;" ("&amp;E26&amp;" "&amp;D26&amp;")"&amp;" y quién cubre su alcance?",IF(AND(D52&lt;&gt;"Incluido",NOT(ISNUMBER(E52))),"¿Qué importe adicional sin IVA cubre "&amp;C26&amp;" ("&amp;E26&amp;" "&amp;D26&amp;")"&amp;" y quién lo asume?",IF(D52="Incluido","¿El importe de "&amp;C26&amp;" ("&amp;E26&amp;" "&amp;D26&amp;")"&amp;" ya está en la base o va aparte?","")))))),"Aclaramos los datos con error antes de copiar preguntas.")</f>
      </c>
      <c r="M52" s="33">
        <f>IFERROR(IF(NOT($D$7="Sí"),"",IF(OR($F$26="No",AND($F$26="",$M$26=0)),"",IF(NOT($F$26="Sí"),1,IF($M$26&gt;0,2,IF(OR(NOT(OR(D52="",D52="Incluido",D52="Excluido",D52="Importe",D52="Pendiente")),NOT(OR(F52="",F52="Sí",F52="No",F52="Por confirmar")),NOT(IF(LEN(TRIM(E52&amp;""))=0,TRUE,IF(ISNUMBER(E52),AND(E52&gt;=0,ABS(E52-ROUND(E52,2))&lt;0.00000001),FALSE)))),2,IF(OR(D52="",D52="Pendiente"),1,IF(F52&lt;&gt;"Sí",IF(F52="No",2,1),IF(NOT(AND(LEN(TRIM(G52&amp;""))&gt;0,TRIM(G52&amp;"")&lt;&gt;"Pendiente",TRIM(G52&amp;"")&lt;&gt;"Por confirmar",TRIM(G52&amp;"")&lt;&gt;"No consta",TRIM(G52&amp;"")&lt;&gt;"Desconocido",TRIM(G52&amp;"")&lt;&gt;"Sin confirmar",TRIM(G52&amp;"")&lt;&gt;"Por decidir",TRIM(G52&amp;"")&lt;&gt;"Por comprobar")),2,IF(D52="Incluido",IF(OR(LEN(TRIM(E52&amp;""))=0,IF(ISNUMBER(E52),E52=0,FALSE)),0,2),IF(IF(ISNUMBER(E52),AND(E52&gt;=0,ABS(E52-ROUND(E52,2))&lt;0.00000001),FALSE),0,1)))))))))),2)</f>
      </c>
      <c r="N52" s="33" t="n">
        <f>IF(ISNUMBER(M52),IF(M52=0,1,0),0)</f>
        <v>0</v>
      </c>
    </row>
    <row r="53" ht="70" customHeight="1">
      <c r="B53" s="35" t="n">
        <f>B27</f>
        <v>11</v>
      </c>
      <c r="C53" s="40">
        <f>IF(OR($F$27="No",AND($F$27="",$M$27=0)),"",C27)</f>
      </c>
      <c r="D53" s="37"/>
      <c r="E53" s="38"/>
      <c r="F53" s="37"/>
      <c r="G53" s="36"/>
      <c r="H53" s="39">
        <f>IFERROR(IF(AND(ISNUMBER(M53),M53=0),IF(D53="Incluido",0,E53),""),"")</f>
      </c>
      <c r="I53" s="40">
        <f>IF(NOT(ISNUMBER(M53)),"",IF(M53=2,"ROJO",IF(M53=1,"ÁMBAR","VERDE")))</f>
      </c>
      <c r="J53" s="40">
        <f>IFERROR(IF(NOT(ISNUMBER(M53)),"",IF(NOT($F$27="Sí"),"Decidimos si este concepto entra en el alcance común.",IF($M$27&gt;0,"Completamos el concepto común antes de consultar a la subcontrata.",IF(OR(NOT(OR(D53="",D53="Incluido",D53="Excluido",D53="Importe",D53="Pendiente")),NOT(OR(F53="",F53="Sí",F53="No",F53="Por confirmar")),NOT(IF(LEN(TRIM(E53&amp;""))=0,TRUE,IF(ISNUMBER(E53),AND(E53&gt;=0,ABS(E53-ROUND(E53,2))&lt;0.00000001),FALSE)))),"Revisamos opciones e importes numéricos, no negativos y con dos decimales.",IF(OR(D53="",D53="Pendiente"),"Falta aclarar cómo se cubre este concepto.",IF(F53&lt;&gt;"Sí","Confirmamos el mismo alcance, cantidad y calidad, incluida la cobertura adicional.",IF(NOT(AND(LEN(TRIM(G53&amp;""))&gt;0,TRIM(G53&amp;"")&lt;&gt;"Pendiente",TRIM(G53&amp;"")&lt;&gt;"Por confirmar",TRIM(G53&amp;"")&lt;&gt;"No consta",TRIM(G53&amp;"")&lt;&gt;"Desconocido",TRIM(G53&amp;"")&lt;&gt;"Sin confirmar",TRIM(G53&amp;"")&lt;&gt;"Por decidir",TRIM(G53&amp;"")&lt;&gt;"Por comprobar")),"Localizamos la inclusión o el coste de cobertura y quién lo asume.",IF(D53="Incluido",IF(M53=0,"Ya está en la base: adicional cero, sin duplicarlo.","Incluido y adicional positivo se contradicen."),IF(M53=0,"Adicional documentado fuera de la base; lo añadimos una vez.","Falta coste de cobertura explícito; vacío no significa cero."))))))))),"Hay una entrada con error. Corregimos el dato antes de cerrar la comprobación.")</f>
      </c>
      <c r="K53" s="40"/>
      <c r="L53" s="40">
        <f>IFERROR(IF(OR(NOT($D$7="Sí"),NOT($F$27="Sí"),$M$27&gt;0,OR(NOT(OR(D53="",D53="Incluido",D53="Excluido",D53="Importe",D53="Pendiente")),NOT(OR(F53="",F53="Sí",F53="No",F53="Por confirmar")),NOT(IF(LEN(TRIM(E53&amp;""))=0,TRUE,IF(ISNUMBER(E53),AND(E53&gt;=0,ABS(E53-ROUND(E53,2))&lt;0.00000001),FALSE)))),AND(ISNUMBER(M53),M53=0)),"",IF(OR(D53="",D53="Pendiente"),"¿Podéis aclarar si incluye "&amp;C27&amp;" ("&amp;E27&amp;" "&amp;D27&amp;")"&amp;" y en qué partida?",IF(F53&lt;&gt;"Sí","¿Podéis igualar el alcance, cantidad y calidad de "&amp;C27&amp;" ("&amp;E27&amp;" "&amp;D27&amp;")"&amp;" e indicar qué cambia y su importe adicional sin IVA?",IF(NOT(AND(LEN(TRIM(G53&amp;""))&gt;0,TRIM(G53&amp;"")&lt;&gt;"Pendiente",TRIM(G53&amp;"")&lt;&gt;"Por confirmar",TRIM(G53&amp;"")&lt;&gt;"No consta",TRIM(G53&amp;"")&lt;&gt;"Desconocido",TRIM(G53&amp;"")&lt;&gt;"Sin confirmar",TRIM(G53&amp;"")&lt;&gt;"Por decidir",TRIM(G53&amp;"")&lt;&gt;"Por comprobar")),"¿Dónde queda recogido "&amp;C27&amp;" ("&amp;E27&amp;" "&amp;D27&amp;")"&amp;" y quién cubre su alcance?",IF(AND(D53&lt;&gt;"Incluido",NOT(ISNUMBER(E53))),"¿Qué importe adicional sin IVA cubre "&amp;C27&amp;" ("&amp;E27&amp;" "&amp;D27&amp;")"&amp;" y quién lo asume?",IF(D53="Incluido","¿El importe de "&amp;C27&amp;" ("&amp;E27&amp;" "&amp;D27&amp;")"&amp;" ya está en la base o va aparte?","")))))),"Aclaramos los datos con error antes de copiar preguntas.")</f>
      </c>
      <c r="M53" s="33">
        <f>IFERROR(IF(NOT($D$7="Sí"),"",IF(OR($F$27="No",AND($F$27="",$M$27=0)),"",IF(NOT($F$27="Sí"),1,IF($M$27&gt;0,2,IF(OR(NOT(OR(D53="",D53="Incluido",D53="Excluido",D53="Importe",D53="Pendiente")),NOT(OR(F53="",F53="Sí",F53="No",F53="Por confirmar")),NOT(IF(LEN(TRIM(E53&amp;""))=0,TRUE,IF(ISNUMBER(E53),AND(E53&gt;=0,ABS(E53-ROUND(E53,2))&lt;0.00000001),FALSE)))),2,IF(OR(D53="",D53="Pendiente"),1,IF(F53&lt;&gt;"Sí",IF(F53="No",2,1),IF(NOT(AND(LEN(TRIM(G53&amp;""))&gt;0,TRIM(G53&amp;"")&lt;&gt;"Pendiente",TRIM(G53&amp;"")&lt;&gt;"Por confirmar",TRIM(G53&amp;"")&lt;&gt;"No consta",TRIM(G53&amp;"")&lt;&gt;"Desconocido",TRIM(G53&amp;"")&lt;&gt;"Sin confirmar",TRIM(G53&amp;"")&lt;&gt;"Por decidir",TRIM(G53&amp;"")&lt;&gt;"Por comprobar")),2,IF(D53="Incluido",IF(OR(LEN(TRIM(E53&amp;""))=0,IF(ISNUMBER(E53),E53=0,FALSE)),0,2),IF(IF(ISNUMBER(E53),AND(E53&gt;=0,ABS(E53-ROUND(E53,2))&lt;0.00000001),FALSE),0,1)))))))))),2)</f>
      </c>
      <c r="N53" s="33" t="n">
        <f>IF(ISNUMBER(M53),IF(M53=0,1,0),0)</f>
        <v>0</v>
      </c>
    </row>
    <row r="54" ht="70" customHeight="1">
      <c r="B54" s="35" t="n">
        <f>B28</f>
        <v>12</v>
      </c>
      <c r="C54" s="40">
        <f>IF(OR($F$28="No",AND($F$28="",$M$28=0)),"",C28)</f>
      </c>
      <c r="D54" s="37"/>
      <c r="E54" s="38"/>
      <c r="F54" s="37"/>
      <c r="G54" s="36"/>
      <c r="H54" s="39">
        <f>IFERROR(IF(AND(ISNUMBER(M54),M54=0),IF(D54="Incluido",0,E54),""),"")</f>
      </c>
      <c r="I54" s="40">
        <f>IF(NOT(ISNUMBER(M54)),"",IF(M54=2,"ROJO",IF(M54=1,"ÁMBAR","VERDE")))</f>
      </c>
      <c r="J54" s="40">
        <f>IFERROR(IF(NOT(ISNUMBER(M54)),"",IF(NOT($F$28="Sí"),"Decidimos si este concepto entra en el alcance común.",IF($M$28&gt;0,"Completamos el concepto común antes de consultar a la subcontrata.",IF(OR(NOT(OR(D54="",D54="Incluido",D54="Excluido",D54="Importe",D54="Pendiente")),NOT(OR(F54="",F54="Sí",F54="No",F54="Por confirmar")),NOT(IF(LEN(TRIM(E54&amp;""))=0,TRUE,IF(ISNUMBER(E54),AND(E54&gt;=0,ABS(E54-ROUND(E54,2))&lt;0.00000001),FALSE)))),"Revisamos opciones e importes numéricos, no negativos y con dos decimales.",IF(OR(D54="",D54="Pendiente"),"Falta aclarar cómo se cubre este concepto.",IF(F54&lt;&gt;"Sí","Confirmamos el mismo alcance, cantidad y calidad, incluida la cobertura adicional.",IF(NOT(AND(LEN(TRIM(G54&amp;""))&gt;0,TRIM(G54&amp;"")&lt;&gt;"Pendiente",TRIM(G54&amp;"")&lt;&gt;"Por confirmar",TRIM(G54&amp;"")&lt;&gt;"No consta",TRIM(G54&amp;"")&lt;&gt;"Desconocido",TRIM(G54&amp;"")&lt;&gt;"Sin confirmar",TRIM(G54&amp;"")&lt;&gt;"Por decidir",TRIM(G54&amp;"")&lt;&gt;"Por comprobar")),"Localizamos la inclusión o el coste de cobertura y quién lo asume.",IF(D54="Incluido",IF(M54=0,"Ya está en la base: adicional cero, sin duplicarlo.","Incluido y adicional positivo se contradicen."),IF(M54=0,"Adicional documentado fuera de la base; lo añadimos una vez.","Falta coste de cobertura explícito; vacío no significa cero."))))))))),"Hay una entrada con error. Corregimos el dato antes de cerrar la comprobación.")</f>
      </c>
      <c r="K54" s="40"/>
      <c r="L54" s="40">
        <f>IFERROR(IF(OR(NOT($D$7="Sí"),NOT($F$28="Sí"),$M$28&gt;0,OR(NOT(OR(D54="",D54="Incluido",D54="Excluido",D54="Importe",D54="Pendiente")),NOT(OR(F54="",F54="Sí",F54="No",F54="Por confirmar")),NOT(IF(LEN(TRIM(E54&amp;""))=0,TRUE,IF(ISNUMBER(E54),AND(E54&gt;=0,ABS(E54-ROUND(E54,2))&lt;0.00000001),FALSE)))),AND(ISNUMBER(M54),M54=0)),"",IF(OR(D54="",D54="Pendiente"),"¿Podéis aclarar si incluye "&amp;C28&amp;" ("&amp;E28&amp;" "&amp;D28&amp;")"&amp;" y en qué partida?",IF(F54&lt;&gt;"Sí","¿Podéis igualar el alcance, cantidad y calidad de "&amp;C28&amp;" ("&amp;E28&amp;" "&amp;D28&amp;")"&amp;" e indicar qué cambia y su importe adicional sin IVA?",IF(NOT(AND(LEN(TRIM(G54&amp;""))&gt;0,TRIM(G54&amp;"")&lt;&gt;"Pendiente",TRIM(G54&amp;"")&lt;&gt;"Por confirmar",TRIM(G54&amp;"")&lt;&gt;"No consta",TRIM(G54&amp;"")&lt;&gt;"Desconocido",TRIM(G54&amp;"")&lt;&gt;"Sin confirmar",TRIM(G54&amp;"")&lt;&gt;"Por decidir",TRIM(G54&amp;"")&lt;&gt;"Por comprobar")),"¿Dónde queda recogido "&amp;C28&amp;" ("&amp;E28&amp;" "&amp;D28&amp;")"&amp;" y quién cubre su alcance?",IF(AND(D54&lt;&gt;"Incluido",NOT(ISNUMBER(E54))),"¿Qué importe adicional sin IVA cubre "&amp;C28&amp;" ("&amp;E28&amp;" "&amp;D28&amp;")"&amp;" y quién lo asume?",IF(D54="Incluido","¿El importe de "&amp;C28&amp;" ("&amp;E28&amp;" "&amp;D28&amp;")"&amp;" ya está en la base o va aparte?","")))))),"Aclaramos los datos con error antes de copiar preguntas.")</f>
      </c>
      <c r="M54" s="33">
        <f>IFERROR(IF(NOT($D$7="Sí"),"",IF(OR($F$28="No",AND($F$28="",$M$28=0)),"",IF(NOT($F$28="Sí"),1,IF($M$28&gt;0,2,IF(OR(NOT(OR(D54="",D54="Incluido",D54="Excluido",D54="Importe",D54="Pendiente")),NOT(OR(F54="",F54="Sí",F54="No",F54="Por confirmar")),NOT(IF(LEN(TRIM(E54&amp;""))=0,TRUE,IF(ISNUMBER(E54),AND(E54&gt;=0,ABS(E54-ROUND(E54,2))&lt;0.00000001),FALSE)))),2,IF(OR(D54="",D54="Pendiente"),1,IF(F54&lt;&gt;"Sí",IF(F54="No",2,1),IF(NOT(AND(LEN(TRIM(G54&amp;""))&gt;0,TRIM(G54&amp;"")&lt;&gt;"Pendiente",TRIM(G54&amp;"")&lt;&gt;"Por confirmar",TRIM(G54&amp;"")&lt;&gt;"No consta",TRIM(G54&amp;"")&lt;&gt;"Desconocido",TRIM(G54&amp;"")&lt;&gt;"Sin confirmar",TRIM(G54&amp;"")&lt;&gt;"Por decidir",TRIM(G54&amp;"")&lt;&gt;"Por comprobar")),2,IF(D54="Incluido",IF(OR(LEN(TRIM(E54&amp;""))=0,IF(ISNUMBER(E54),E54=0,FALSE)),0,2),IF(IF(ISNUMBER(E54),AND(E54&gt;=0,ABS(E54-ROUND(E54,2))&lt;0.00000001),FALSE),0,1)))))))))),2)</f>
      </c>
      <c r="N54" s="33" t="n">
        <f>IF(ISNUMBER(M54),IF(M54=0,1,0),0)</f>
        <v>0</v>
      </c>
    </row>
    <row r="55" ht="70" customHeight="1">
      <c r="B55" s="35" t="n">
        <f>B29</f>
        <v>13</v>
      </c>
      <c r="C55" s="40">
        <f>IF(OR($F$29="No",AND($F$29="",$M$29=0)),"",C29)</f>
      </c>
      <c r="D55" s="37"/>
      <c r="E55" s="38"/>
      <c r="F55" s="37"/>
      <c r="G55" s="36"/>
      <c r="H55" s="39">
        <f>IFERROR(IF(AND(ISNUMBER(M55),M55=0),IF(D55="Incluido",0,E55),""),"")</f>
      </c>
      <c r="I55" s="40">
        <f>IF(NOT(ISNUMBER(M55)),"",IF(M55=2,"ROJO",IF(M55=1,"ÁMBAR","VERDE")))</f>
      </c>
      <c r="J55" s="40">
        <f>IFERROR(IF(NOT(ISNUMBER(M55)),"",IF(NOT($F$29="Sí"),"Decidimos si este concepto entra en el alcance común.",IF($M$29&gt;0,"Completamos el concepto común antes de consultar a la subcontrata.",IF(OR(NOT(OR(D55="",D55="Incluido",D55="Excluido",D55="Importe",D55="Pendiente")),NOT(OR(F55="",F55="Sí",F55="No",F55="Por confirmar")),NOT(IF(LEN(TRIM(E55&amp;""))=0,TRUE,IF(ISNUMBER(E55),AND(E55&gt;=0,ABS(E55-ROUND(E55,2))&lt;0.00000001),FALSE)))),"Revisamos opciones e importes numéricos, no negativos y con dos decimales.",IF(OR(D55="",D55="Pendiente"),"Falta aclarar cómo se cubre este concepto.",IF(F55&lt;&gt;"Sí","Confirmamos el mismo alcance, cantidad y calidad, incluida la cobertura adicional.",IF(NOT(AND(LEN(TRIM(G55&amp;""))&gt;0,TRIM(G55&amp;"")&lt;&gt;"Pendiente",TRIM(G55&amp;"")&lt;&gt;"Por confirmar",TRIM(G55&amp;"")&lt;&gt;"No consta",TRIM(G55&amp;"")&lt;&gt;"Desconocido",TRIM(G55&amp;"")&lt;&gt;"Sin confirmar",TRIM(G55&amp;"")&lt;&gt;"Por decidir",TRIM(G55&amp;"")&lt;&gt;"Por comprobar")),"Localizamos la inclusión o el coste de cobertura y quién lo asume.",IF(D55="Incluido",IF(M55=0,"Ya está en la base: adicional cero, sin duplicarlo.","Incluido y adicional positivo se contradicen."),IF(M55=0,"Adicional documentado fuera de la base; lo añadimos una vez.","Falta coste de cobertura explícito; vacío no significa cero."))))))))),"Hay una entrada con error. Corregimos el dato antes de cerrar la comprobación.")</f>
      </c>
      <c r="K55" s="40"/>
      <c r="L55" s="40">
        <f>IFERROR(IF(OR(NOT($D$7="Sí"),NOT($F$29="Sí"),$M$29&gt;0,OR(NOT(OR(D55="",D55="Incluido",D55="Excluido",D55="Importe",D55="Pendiente")),NOT(OR(F55="",F55="Sí",F55="No",F55="Por confirmar")),NOT(IF(LEN(TRIM(E55&amp;""))=0,TRUE,IF(ISNUMBER(E55),AND(E55&gt;=0,ABS(E55-ROUND(E55,2))&lt;0.00000001),FALSE)))),AND(ISNUMBER(M55),M55=0)),"",IF(OR(D55="",D55="Pendiente"),"¿Podéis aclarar si incluye "&amp;C29&amp;" ("&amp;E29&amp;" "&amp;D29&amp;")"&amp;" y en qué partida?",IF(F55&lt;&gt;"Sí","¿Podéis igualar el alcance, cantidad y calidad de "&amp;C29&amp;" ("&amp;E29&amp;" "&amp;D29&amp;")"&amp;" e indicar qué cambia y su importe adicional sin IVA?",IF(NOT(AND(LEN(TRIM(G55&amp;""))&gt;0,TRIM(G55&amp;"")&lt;&gt;"Pendiente",TRIM(G55&amp;"")&lt;&gt;"Por confirmar",TRIM(G55&amp;"")&lt;&gt;"No consta",TRIM(G55&amp;"")&lt;&gt;"Desconocido",TRIM(G55&amp;"")&lt;&gt;"Sin confirmar",TRIM(G55&amp;"")&lt;&gt;"Por decidir",TRIM(G55&amp;"")&lt;&gt;"Por comprobar")),"¿Dónde queda recogido "&amp;C29&amp;" ("&amp;E29&amp;" "&amp;D29&amp;")"&amp;" y quién cubre su alcance?",IF(AND(D55&lt;&gt;"Incluido",NOT(ISNUMBER(E55))),"¿Qué importe adicional sin IVA cubre "&amp;C29&amp;" ("&amp;E29&amp;" "&amp;D29&amp;")"&amp;" y quién lo asume?",IF(D55="Incluido","¿El importe de "&amp;C29&amp;" ("&amp;E29&amp;" "&amp;D29&amp;")"&amp;" ya está en la base o va aparte?","")))))),"Aclaramos los datos con error antes de copiar preguntas.")</f>
      </c>
      <c r="M55" s="33">
        <f>IFERROR(IF(NOT($D$7="Sí"),"",IF(OR($F$29="No",AND($F$29="",$M$29=0)),"",IF(NOT($F$29="Sí"),1,IF($M$29&gt;0,2,IF(OR(NOT(OR(D55="",D55="Incluido",D55="Excluido",D55="Importe",D55="Pendiente")),NOT(OR(F55="",F55="Sí",F55="No",F55="Por confirmar")),NOT(IF(LEN(TRIM(E55&amp;""))=0,TRUE,IF(ISNUMBER(E55),AND(E55&gt;=0,ABS(E55-ROUND(E55,2))&lt;0.00000001),FALSE)))),2,IF(OR(D55="",D55="Pendiente"),1,IF(F55&lt;&gt;"Sí",IF(F55="No",2,1),IF(NOT(AND(LEN(TRIM(G55&amp;""))&gt;0,TRIM(G55&amp;"")&lt;&gt;"Pendiente",TRIM(G55&amp;"")&lt;&gt;"Por confirmar",TRIM(G55&amp;"")&lt;&gt;"No consta",TRIM(G55&amp;"")&lt;&gt;"Desconocido",TRIM(G55&amp;"")&lt;&gt;"Sin confirmar",TRIM(G55&amp;"")&lt;&gt;"Por decidir",TRIM(G55&amp;"")&lt;&gt;"Por comprobar")),2,IF(D55="Incluido",IF(OR(LEN(TRIM(E55&amp;""))=0,IF(ISNUMBER(E55),E55=0,FALSE)),0,2),IF(IF(ISNUMBER(E55),AND(E55&gt;=0,ABS(E55-ROUND(E55,2))&lt;0.00000001),FALSE),0,1)))))))))),2)</f>
      </c>
      <c r="N55" s="33" t="n">
        <f>IF(ISNUMBER(M55),IF(M55=0,1,0),0)</f>
        <v>0</v>
      </c>
    </row>
    <row r="56" ht="70" customHeight="1">
      <c r="B56" s="35" t="n">
        <f>B30</f>
        <v>14</v>
      </c>
      <c r="C56" s="40">
        <f>IF(OR($F$30="No",AND($F$30="",$M$30=0)),"",C30)</f>
      </c>
      <c r="D56" s="37"/>
      <c r="E56" s="38"/>
      <c r="F56" s="37"/>
      <c r="G56" s="36"/>
      <c r="H56" s="39">
        <f>IFERROR(IF(AND(ISNUMBER(M56),M56=0),IF(D56="Incluido",0,E56),""),"")</f>
      </c>
      <c r="I56" s="40">
        <f>IF(NOT(ISNUMBER(M56)),"",IF(M56=2,"ROJO",IF(M56=1,"ÁMBAR","VERDE")))</f>
      </c>
      <c r="J56" s="40">
        <f>IFERROR(IF(NOT(ISNUMBER(M56)),"",IF(NOT($F$30="Sí"),"Decidimos si este concepto entra en el alcance común.",IF($M$30&gt;0,"Completamos el concepto común antes de consultar a la subcontrata.",IF(OR(NOT(OR(D56="",D56="Incluido",D56="Excluido",D56="Importe",D56="Pendiente")),NOT(OR(F56="",F56="Sí",F56="No",F56="Por confirmar")),NOT(IF(LEN(TRIM(E56&amp;""))=0,TRUE,IF(ISNUMBER(E56),AND(E56&gt;=0,ABS(E56-ROUND(E56,2))&lt;0.00000001),FALSE)))),"Revisamos opciones e importes numéricos, no negativos y con dos decimales.",IF(OR(D56="",D56="Pendiente"),"Falta aclarar cómo se cubre este concepto.",IF(F56&lt;&gt;"Sí","Confirmamos el mismo alcance, cantidad y calidad, incluida la cobertura adicional.",IF(NOT(AND(LEN(TRIM(G56&amp;""))&gt;0,TRIM(G56&amp;"")&lt;&gt;"Pendiente",TRIM(G56&amp;"")&lt;&gt;"Por confirmar",TRIM(G56&amp;"")&lt;&gt;"No consta",TRIM(G56&amp;"")&lt;&gt;"Desconocido",TRIM(G56&amp;"")&lt;&gt;"Sin confirmar",TRIM(G56&amp;"")&lt;&gt;"Por decidir",TRIM(G56&amp;"")&lt;&gt;"Por comprobar")),"Localizamos la inclusión o el coste de cobertura y quién lo asume.",IF(D56="Incluido",IF(M56=0,"Ya está en la base: adicional cero, sin duplicarlo.","Incluido y adicional positivo se contradicen."),IF(M56=0,"Adicional documentado fuera de la base; lo añadimos una vez.","Falta coste de cobertura explícito; vacío no significa cero."))))))))),"Hay una entrada con error. Corregimos el dato antes de cerrar la comprobación.")</f>
      </c>
      <c r="K56" s="40"/>
      <c r="L56" s="40">
        <f>IFERROR(IF(OR(NOT($D$7="Sí"),NOT($F$30="Sí"),$M$30&gt;0,OR(NOT(OR(D56="",D56="Incluido",D56="Excluido",D56="Importe",D56="Pendiente")),NOT(OR(F56="",F56="Sí",F56="No",F56="Por confirmar")),NOT(IF(LEN(TRIM(E56&amp;""))=0,TRUE,IF(ISNUMBER(E56),AND(E56&gt;=0,ABS(E56-ROUND(E56,2))&lt;0.00000001),FALSE)))),AND(ISNUMBER(M56),M56=0)),"",IF(OR(D56="",D56="Pendiente"),"¿Podéis aclarar si incluye "&amp;C30&amp;" ("&amp;E30&amp;" "&amp;D30&amp;")"&amp;" y en qué partida?",IF(F56&lt;&gt;"Sí","¿Podéis igualar el alcance, cantidad y calidad de "&amp;C30&amp;" ("&amp;E30&amp;" "&amp;D30&amp;")"&amp;" e indicar qué cambia y su importe adicional sin IVA?",IF(NOT(AND(LEN(TRIM(G56&amp;""))&gt;0,TRIM(G56&amp;"")&lt;&gt;"Pendiente",TRIM(G56&amp;"")&lt;&gt;"Por confirmar",TRIM(G56&amp;"")&lt;&gt;"No consta",TRIM(G56&amp;"")&lt;&gt;"Desconocido",TRIM(G56&amp;"")&lt;&gt;"Sin confirmar",TRIM(G56&amp;"")&lt;&gt;"Por decidir",TRIM(G56&amp;"")&lt;&gt;"Por comprobar")),"¿Dónde queda recogido "&amp;C30&amp;" ("&amp;E30&amp;" "&amp;D30&amp;")"&amp;" y quién cubre su alcance?",IF(AND(D56&lt;&gt;"Incluido",NOT(ISNUMBER(E56))),"¿Qué importe adicional sin IVA cubre "&amp;C30&amp;" ("&amp;E30&amp;" "&amp;D30&amp;")"&amp;" y quién lo asume?",IF(D56="Incluido","¿El importe de "&amp;C30&amp;" ("&amp;E30&amp;" "&amp;D30&amp;")"&amp;" ya está en la base o va aparte?","")))))),"Aclaramos los datos con error antes de copiar preguntas.")</f>
      </c>
      <c r="M56" s="33">
        <f>IFERROR(IF(NOT($D$7="Sí"),"",IF(OR($F$30="No",AND($F$30="",$M$30=0)),"",IF(NOT($F$30="Sí"),1,IF($M$30&gt;0,2,IF(OR(NOT(OR(D56="",D56="Incluido",D56="Excluido",D56="Importe",D56="Pendiente")),NOT(OR(F56="",F56="Sí",F56="No",F56="Por confirmar")),NOT(IF(LEN(TRIM(E56&amp;""))=0,TRUE,IF(ISNUMBER(E56),AND(E56&gt;=0,ABS(E56-ROUND(E56,2))&lt;0.00000001),FALSE)))),2,IF(OR(D56="",D56="Pendiente"),1,IF(F56&lt;&gt;"Sí",IF(F56="No",2,1),IF(NOT(AND(LEN(TRIM(G56&amp;""))&gt;0,TRIM(G56&amp;"")&lt;&gt;"Pendiente",TRIM(G56&amp;"")&lt;&gt;"Por confirmar",TRIM(G56&amp;"")&lt;&gt;"No consta",TRIM(G56&amp;"")&lt;&gt;"Desconocido",TRIM(G56&amp;"")&lt;&gt;"Sin confirmar",TRIM(G56&amp;"")&lt;&gt;"Por decidir",TRIM(G56&amp;"")&lt;&gt;"Por comprobar")),2,IF(D56="Incluido",IF(OR(LEN(TRIM(E56&amp;""))=0,IF(ISNUMBER(E56),E56=0,FALSE)),0,2),IF(IF(ISNUMBER(E56),AND(E56&gt;=0,ABS(E56-ROUND(E56,2))&lt;0.00000001),FALSE),0,1)))))))))),2)</f>
      </c>
      <c r="N56" s="33" t="n">
        <f>IF(ISNUMBER(M56),IF(M56=0,1,0),0)</f>
        <v>0</v>
      </c>
    </row>
    <row r="57" ht="70" customHeight="1">
      <c r="B57" s="35" t="n">
        <f>B31</f>
        <v>15</v>
      </c>
      <c r="C57" s="40">
        <f>IF(OR($F$31="No",AND($F$31="",$M$31=0)),"",C31)</f>
      </c>
      <c r="D57" s="37"/>
      <c r="E57" s="38"/>
      <c r="F57" s="37"/>
      <c r="G57" s="36"/>
      <c r="H57" s="39">
        <f>IFERROR(IF(AND(ISNUMBER(M57),M57=0),IF(D57="Incluido",0,E57),""),"")</f>
      </c>
      <c r="I57" s="40">
        <f>IF(NOT(ISNUMBER(M57)),"",IF(M57=2,"ROJO",IF(M57=1,"ÁMBAR","VERDE")))</f>
      </c>
      <c r="J57" s="40">
        <f>IFERROR(IF(NOT(ISNUMBER(M57)),"",IF(NOT($F$31="Sí"),"Decidimos si este concepto entra en el alcance común.",IF($M$31&gt;0,"Completamos el concepto común antes de consultar a la subcontrata.",IF(OR(NOT(OR(D57="",D57="Incluido",D57="Excluido",D57="Importe",D57="Pendiente")),NOT(OR(F57="",F57="Sí",F57="No",F57="Por confirmar")),NOT(IF(LEN(TRIM(E57&amp;""))=0,TRUE,IF(ISNUMBER(E57),AND(E57&gt;=0,ABS(E57-ROUND(E57,2))&lt;0.00000001),FALSE)))),"Revisamos opciones e importes numéricos, no negativos y con dos decimales.",IF(OR(D57="",D57="Pendiente"),"Falta aclarar cómo se cubre este concepto.",IF(F57&lt;&gt;"Sí","Confirmamos el mismo alcance, cantidad y calidad, incluida la cobertura adicional.",IF(NOT(AND(LEN(TRIM(G57&amp;""))&gt;0,TRIM(G57&amp;"")&lt;&gt;"Pendiente",TRIM(G57&amp;"")&lt;&gt;"Por confirmar",TRIM(G57&amp;"")&lt;&gt;"No consta",TRIM(G57&amp;"")&lt;&gt;"Desconocido",TRIM(G57&amp;"")&lt;&gt;"Sin confirmar",TRIM(G57&amp;"")&lt;&gt;"Por decidir",TRIM(G57&amp;"")&lt;&gt;"Por comprobar")),"Localizamos la inclusión o el coste de cobertura y quién lo asume.",IF(D57="Incluido",IF(M57=0,"Ya está en la base: adicional cero, sin duplicarlo.","Incluido y adicional positivo se contradicen."),IF(M57=0,"Adicional documentado fuera de la base; lo añadimos una vez.","Falta coste de cobertura explícito; vacío no significa cero."))))))))),"Hay una entrada con error. Corregimos el dato antes de cerrar la comprobación.")</f>
      </c>
      <c r="K57" s="40"/>
      <c r="L57" s="40">
        <f>IFERROR(IF(OR(NOT($D$7="Sí"),NOT($F$31="Sí"),$M$31&gt;0,OR(NOT(OR(D57="",D57="Incluido",D57="Excluido",D57="Importe",D57="Pendiente")),NOT(OR(F57="",F57="Sí",F57="No",F57="Por confirmar")),NOT(IF(LEN(TRIM(E57&amp;""))=0,TRUE,IF(ISNUMBER(E57),AND(E57&gt;=0,ABS(E57-ROUND(E57,2))&lt;0.00000001),FALSE)))),AND(ISNUMBER(M57),M57=0)),"",IF(OR(D57="",D57="Pendiente"),"¿Podéis aclarar si incluye "&amp;C31&amp;" ("&amp;E31&amp;" "&amp;D31&amp;")"&amp;" y en qué partida?",IF(F57&lt;&gt;"Sí","¿Podéis igualar el alcance, cantidad y calidad de "&amp;C31&amp;" ("&amp;E31&amp;" "&amp;D31&amp;")"&amp;" e indicar qué cambia y su importe adicional sin IVA?",IF(NOT(AND(LEN(TRIM(G57&amp;""))&gt;0,TRIM(G57&amp;"")&lt;&gt;"Pendiente",TRIM(G57&amp;"")&lt;&gt;"Por confirmar",TRIM(G57&amp;"")&lt;&gt;"No consta",TRIM(G57&amp;"")&lt;&gt;"Desconocido",TRIM(G57&amp;"")&lt;&gt;"Sin confirmar",TRIM(G57&amp;"")&lt;&gt;"Por decidir",TRIM(G57&amp;"")&lt;&gt;"Por comprobar")),"¿Dónde queda recogido "&amp;C31&amp;" ("&amp;E31&amp;" "&amp;D31&amp;")"&amp;" y quién cubre su alcance?",IF(AND(D57&lt;&gt;"Incluido",NOT(ISNUMBER(E57))),"¿Qué importe adicional sin IVA cubre "&amp;C31&amp;" ("&amp;E31&amp;" "&amp;D31&amp;")"&amp;" y quién lo asume?",IF(D57="Incluido","¿El importe de "&amp;C31&amp;" ("&amp;E31&amp;" "&amp;D31&amp;")"&amp;" ya está en la base o va aparte?","")))))),"Aclaramos los datos con error antes de copiar preguntas.")</f>
      </c>
      <c r="M57" s="33">
        <f>IFERROR(IF(NOT($D$7="Sí"),"",IF(OR($F$31="No",AND($F$31="",$M$31=0)),"",IF(NOT($F$31="Sí"),1,IF($M$31&gt;0,2,IF(OR(NOT(OR(D57="",D57="Incluido",D57="Excluido",D57="Importe",D57="Pendiente")),NOT(OR(F57="",F57="Sí",F57="No",F57="Por confirmar")),NOT(IF(LEN(TRIM(E57&amp;""))=0,TRUE,IF(ISNUMBER(E57),AND(E57&gt;=0,ABS(E57-ROUND(E57,2))&lt;0.00000001),FALSE)))),2,IF(OR(D57="",D57="Pendiente"),1,IF(F57&lt;&gt;"Sí",IF(F57="No",2,1),IF(NOT(AND(LEN(TRIM(G57&amp;""))&gt;0,TRIM(G57&amp;"")&lt;&gt;"Pendiente",TRIM(G57&amp;"")&lt;&gt;"Por confirmar",TRIM(G57&amp;"")&lt;&gt;"No consta",TRIM(G57&amp;"")&lt;&gt;"Desconocido",TRIM(G57&amp;"")&lt;&gt;"Sin confirmar",TRIM(G57&amp;"")&lt;&gt;"Por decidir",TRIM(G57&amp;"")&lt;&gt;"Por comprobar")),2,IF(D57="Incluido",IF(OR(LEN(TRIM(E57&amp;""))=0,IF(ISNUMBER(E57),E57=0,FALSE)),0,2),IF(IF(ISNUMBER(E57),AND(E57&gt;=0,ABS(E57-ROUND(E57,2))&lt;0.00000001),FALSE),0,1)))))))))),2)</f>
      </c>
      <c r="N57" s="33" t="n">
        <f>IF(ISNUMBER(M57),IF(M57=0,1,0),0)</f>
        <v>0</v>
      </c>
    </row>
    <row r="58" ht="70" customHeight="1">
      <c r="B58" s="35" t="n">
        <f>B32</f>
        <v>16</v>
      </c>
      <c r="C58" s="40">
        <f>IF(OR($F$32="No",AND($F$32="",$M$32=0)),"",C32)</f>
      </c>
      <c r="D58" s="37"/>
      <c r="E58" s="38"/>
      <c r="F58" s="37"/>
      <c r="G58" s="36"/>
      <c r="H58" s="39">
        <f>IFERROR(IF(AND(ISNUMBER(M58),M58=0),IF(D58="Incluido",0,E58),""),"")</f>
      </c>
      <c r="I58" s="40">
        <f>IF(NOT(ISNUMBER(M58)),"",IF(M58=2,"ROJO",IF(M58=1,"ÁMBAR","VERDE")))</f>
      </c>
      <c r="J58" s="40">
        <f>IFERROR(IF(NOT(ISNUMBER(M58)),"",IF(NOT($F$32="Sí"),"Decidimos si este concepto entra en el alcance común.",IF($M$32&gt;0,"Completamos el concepto común antes de consultar a la subcontrata.",IF(OR(NOT(OR(D58="",D58="Incluido",D58="Excluido",D58="Importe",D58="Pendiente")),NOT(OR(F58="",F58="Sí",F58="No",F58="Por confirmar")),NOT(IF(LEN(TRIM(E58&amp;""))=0,TRUE,IF(ISNUMBER(E58),AND(E58&gt;=0,ABS(E58-ROUND(E58,2))&lt;0.00000001),FALSE)))),"Revisamos opciones e importes numéricos, no negativos y con dos decimales.",IF(OR(D58="",D58="Pendiente"),"Falta aclarar cómo se cubre este concepto.",IF(F58&lt;&gt;"Sí","Confirmamos el mismo alcance, cantidad y calidad, incluida la cobertura adicional.",IF(NOT(AND(LEN(TRIM(G58&amp;""))&gt;0,TRIM(G58&amp;"")&lt;&gt;"Pendiente",TRIM(G58&amp;"")&lt;&gt;"Por confirmar",TRIM(G58&amp;"")&lt;&gt;"No consta",TRIM(G58&amp;"")&lt;&gt;"Desconocido",TRIM(G58&amp;"")&lt;&gt;"Sin confirmar",TRIM(G58&amp;"")&lt;&gt;"Por decidir",TRIM(G58&amp;"")&lt;&gt;"Por comprobar")),"Localizamos la inclusión o el coste de cobertura y quién lo asume.",IF(D58="Incluido",IF(M58=0,"Ya está en la base: adicional cero, sin duplicarlo.","Incluido y adicional positivo se contradicen."),IF(M58=0,"Adicional documentado fuera de la base; lo añadimos una vez.","Falta coste de cobertura explícito; vacío no significa cero."))))))))),"Hay una entrada con error. Corregimos el dato antes de cerrar la comprobación.")</f>
      </c>
      <c r="K58" s="40"/>
      <c r="L58" s="40">
        <f>IFERROR(IF(OR(NOT($D$7="Sí"),NOT($F$32="Sí"),$M$32&gt;0,OR(NOT(OR(D58="",D58="Incluido",D58="Excluido",D58="Importe",D58="Pendiente")),NOT(OR(F58="",F58="Sí",F58="No",F58="Por confirmar")),NOT(IF(LEN(TRIM(E58&amp;""))=0,TRUE,IF(ISNUMBER(E58),AND(E58&gt;=0,ABS(E58-ROUND(E58,2))&lt;0.00000001),FALSE)))),AND(ISNUMBER(M58),M58=0)),"",IF(OR(D58="",D58="Pendiente"),"¿Podéis aclarar si incluye "&amp;C32&amp;" ("&amp;E32&amp;" "&amp;D32&amp;")"&amp;" y en qué partida?",IF(F58&lt;&gt;"Sí","¿Podéis igualar el alcance, cantidad y calidad de "&amp;C32&amp;" ("&amp;E32&amp;" "&amp;D32&amp;")"&amp;" e indicar qué cambia y su importe adicional sin IVA?",IF(NOT(AND(LEN(TRIM(G58&amp;""))&gt;0,TRIM(G58&amp;"")&lt;&gt;"Pendiente",TRIM(G58&amp;"")&lt;&gt;"Por confirmar",TRIM(G58&amp;"")&lt;&gt;"No consta",TRIM(G58&amp;"")&lt;&gt;"Desconocido",TRIM(G58&amp;"")&lt;&gt;"Sin confirmar",TRIM(G58&amp;"")&lt;&gt;"Por decidir",TRIM(G58&amp;"")&lt;&gt;"Por comprobar")),"¿Dónde queda recogido "&amp;C32&amp;" ("&amp;E32&amp;" "&amp;D32&amp;")"&amp;" y quién cubre su alcance?",IF(AND(D58&lt;&gt;"Incluido",NOT(ISNUMBER(E58))),"¿Qué importe adicional sin IVA cubre "&amp;C32&amp;" ("&amp;E32&amp;" "&amp;D32&amp;")"&amp;" y quién lo asume?",IF(D58="Incluido","¿El importe de "&amp;C32&amp;" ("&amp;E32&amp;" "&amp;D32&amp;")"&amp;" ya está en la base o va aparte?","")))))),"Aclaramos los datos con error antes de copiar preguntas.")</f>
      </c>
      <c r="M58" s="33">
        <f>IFERROR(IF(NOT($D$7="Sí"),"",IF(OR($F$32="No",AND($F$32="",$M$32=0)),"",IF(NOT($F$32="Sí"),1,IF($M$32&gt;0,2,IF(OR(NOT(OR(D58="",D58="Incluido",D58="Excluido",D58="Importe",D58="Pendiente")),NOT(OR(F58="",F58="Sí",F58="No",F58="Por confirmar")),NOT(IF(LEN(TRIM(E58&amp;""))=0,TRUE,IF(ISNUMBER(E58),AND(E58&gt;=0,ABS(E58-ROUND(E58,2))&lt;0.00000001),FALSE)))),2,IF(OR(D58="",D58="Pendiente"),1,IF(F58&lt;&gt;"Sí",IF(F58="No",2,1),IF(NOT(AND(LEN(TRIM(G58&amp;""))&gt;0,TRIM(G58&amp;"")&lt;&gt;"Pendiente",TRIM(G58&amp;"")&lt;&gt;"Por confirmar",TRIM(G58&amp;"")&lt;&gt;"No consta",TRIM(G58&amp;"")&lt;&gt;"Desconocido",TRIM(G58&amp;"")&lt;&gt;"Sin confirmar",TRIM(G58&amp;"")&lt;&gt;"Por decidir",TRIM(G58&amp;"")&lt;&gt;"Por comprobar")),2,IF(D58="Incluido",IF(OR(LEN(TRIM(E58&amp;""))=0,IF(ISNUMBER(E58),E58=0,FALSE)),0,2),IF(IF(ISNUMBER(E58),AND(E58&gt;=0,ABS(E58-ROUND(E58,2))&lt;0.00000001),FALSE),0,1)))))))))),2)</f>
      </c>
      <c r="N58" s="33" t="n">
        <f>IF(ISNUMBER(M58),IF(M58=0,1,0),0)</f>
        <v>0</v>
      </c>
    </row>
    <row r="59" ht="70" customHeight="1">
      <c r="B59" s="35" t="n">
        <f>B33</f>
        <v>17</v>
      </c>
      <c r="C59" s="40">
        <f>IF(OR($F$33="No",AND($F$33="",$M$33=0)),"",C33)</f>
      </c>
      <c r="D59" s="37"/>
      <c r="E59" s="38"/>
      <c r="F59" s="37"/>
      <c r="G59" s="36"/>
      <c r="H59" s="39">
        <f>IFERROR(IF(AND(ISNUMBER(M59),M59=0),IF(D59="Incluido",0,E59),""),"")</f>
      </c>
      <c r="I59" s="40">
        <f>IF(NOT(ISNUMBER(M59)),"",IF(M59=2,"ROJO",IF(M59=1,"ÁMBAR","VERDE")))</f>
      </c>
      <c r="J59" s="40">
        <f>IFERROR(IF(NOT(ISNUMBER(M59)),"",IF(NOT($F$33="Sí"),"Decidimos si este concepto entra en el alcance común.",IF($M$33&gt;0,"Completamos el concepto común antes de consultar a la subcontrata.",IF(OR(NOT(OR(D59="",D59="Incluido",D59="Excluido",D59="Importe",D59="Pendiente")),NOT(OR(F59="",F59="Sí",F59="No",F59="Por confirmar")),NOT(IF(LEN(TRIM(E59&amp;""))=0,TRUE,IF(ISNUMBER(E59),AND(E59&gt;=0,ABS(E59-ROUND(E59,2))&lt;0.00000001),FALSE)))),"Revisamos opciones e importes numéricos, no negativos y con dos decimales.",IF(OR(D59="",D59="Pendiente"),"Falta aclarar cómo se cubre este concepto.",IF(F59&lt;&gt;"Sí","Confirmamos el mismo alcance, cantidad y calidad, incluida la cobertura adicional.",IF(NOT(AND(LEN(TRIM(G59&amp;""))&gt;0,TRIM(G59&amp;"")&lt;&gt;"Pendiente",TRIM(G59&amp;"")&lt;&gt;"Por confirmar",TRIM(G59&amp;"")&lt;&gt;"No consta",TRIM(G59&amp;"")&lt;&gt;"Desconocido",TRIM(G59&amp;"")&lt;&gt;"Sin confirmar",TRIM(G59&amp;"")&lt;&gt;"Por decidir",TRIM(G59&amp;"")&lt;&gt;"Por comprobar")),"Localizamos la inclusión o el coste de cobertura y quién lo asume.",IF(D59="Incluido",IF(M59=0,"Ya está en la base: adicional cero, sin duplicarlo.","Incluido y adicional positivo se contradicen."),IF(M59=0,"Adicional documentado fuera de la base; lo añadimos una vez.","Falta coste de cobertura explícito; vacío no significa cero."))))))))),"Hay una entrada con error. Corregimos el dato antes de cerrar la comprobación.")</f>
      </c>
      <c r="K59" s="40"/>
      <c r="L59" s="40">
        <f>IFERROR(IF(OR(NOT($D$7="Sí"),NOT($F$33="Sí"),$M$33&gt;0,OR(NOT(OR(D59="",D59="Incluido",D59="Excluido",D59="Importe",D59="Pendiente")),NOT(OR(F59="",F59="Sí",F59="No",F59="Por confirmar")),NOT(IF(LEN(TRIM(E59&amp;""))=0,TRUE,IF(ISNUMBER(E59),AND(E59&gt;=0,ABS(E59-ROUND(E59,2))&lt;0.00000001),FALSE)))),AND(ISNUMBER(M59),M59=0)),"",IF(OR(D59="",D59="Pendiente"),"¿Podéis aclarar si incluye "&amp;C33&amp;" ("&amp;E33&amp;" "&amp;D33&amp;")"&amp;" y en qué partida?",IF(F59&lt;&gt;"Sí","¿Podéis igualar el alcance, cantidad y calidad de "&amp;C33&amp;" ("&amp;E33&amp;" "&amp;D33&amp;")"&amp;" e indicar qué cambia y su importe adicional sin IVA?",IF(NOT(AND(LEN(TRIM(G59&amp;""))&gt;0,TRIM(G59&amp;"")&lt;&gt;"Pendiente",TRIM(G59&amp;"")&lt;&gt;"Por confirmar",TRIM(G59&amp;"")&lt;&gt;"No consta",TRIM(G59&amp;"")&lt;&gt;"Desconocido",TRIM(G59&amp;"")&lt;&gt;"Sin confirmar",TRIM(G59&amp;"")&lt;&gt;"Por decidir",TRIM(G59&amp;"")&lt;&gt;"Por comprobar")),"¿Dónde queda recogido "&amp;C33&amp;" ("&amp;E33&amp;" "&amp;D33&amp;")"&amp;" y quién cubre su alcance?",IF(AND(D59&lt;&gt;"Incluido",NOT(ISNUMBER(E59))),"¿Qué importe adicional sin IVA cubre "&amp;C33&amp;" ("&amp;E33&amp;" "&amp;D33&amp;")"&amp;" y quién lo asume?",IF(D59="Incluido","¿El importe de "&amp;C33&amp;" ("&amp;E33&amp;" "&amp;D33&amp;")"&amp;" ya está en la base o va aparte?","")))))),"Aclaramos los datos con error antes de copiar preguntas.")</f>
      </c>
      <c r="M59" s="33">
        <f>IFERROR(IF(NOT($D$7="Sí"),"",IF(OR($F$33="No",AND($F$33="",$M$33=0)),"",IF(NOT($F$33="Sí"),1,IF($M$33&gt;0,2,IF(OR(NOT(OR(D59="",D59="Incluido",D59="Excluido",D59="Importe",D59="Pendiente")),NOT(OR(F59="",F59="Sí",F59="No",F59="Por confirmar")),NOT(IF(LEN(TRIM(E59&amp;""))=0,TRUE,IF(ISNUMBER(E59),AND(E59&gt;=0,ABS(E59-ROUND(E59,2))&lt;0.00000001),FALSE)))),2,IF(OR(D59="",D59="Pendiente"),1,IF(F59&lt;&gt;"Sí",IF(F59="No",2,1),IF(NOT(AND(LEN(TRIM(G59&amp;""))&gt;0,TRIM(G59&amp;"")&lt;&gt;"Pendiente",TRIM(G59&amp;"")&lt;&gt;"Por confirmar",TRIM(G59&amp;"")&lt;&gt;"No consta",TRIM(G59&amp;"")&lt;&gt;"Desconocido",TRIM(G59&amp;"")&lt;&gt;"Sin confirmar",TRIM(G59&amp;"")&lt;&gt;"Por decidir",TRIM(G59&amp;"")&lt;&gt;"Por comprobar")),2,IF(D59="Incluido",IF(OR(LEN(TRIM(E59&amp;""))=0,IF(ISNUMBER(E59),E59=0,FALSE)),0,2),IF(IF(ISNUMBER(E59),AND(E59&gt;=0,ABS(E59-ROUND(E59,2))&lt;0.00000001),FALSE),0,1)))))))))),2)</f>
      </c>
      <c r="N59" s="33" t="n">
        <f>IF(ISNUMBER(M59),IF(M59=0,1,0),0)</f>
        <v>0</v>
      </c>
    </row>
    <row r="60" ht="70" customHeight="1">
      <c r="B60" s="35" t="n">
        <f>B34</f>
        <v>18</v>
      </c>
      <c r="C60" s="40">
        <f>IF(OR($F$34="No",AND($F$34="",$M$34=0)),"",C34)</f>
      </c>
      <c r="D60" s="37"/>
      <c r="E60" s="38"/>
      <c r="F60" s="37"/>
      <c r="G60" s="36"/>
      <c r="H60" s="39">
        <f>IFERROR(IF(AND(ISNUMBER(M60),M60=0),IF(D60="Incluido",0,E60),""),"")</f>
      </c>
      <c r="I60" s="40">
        <f>IF(NOT(ISNUMBER(M60)),"",IF(M60=2,"ROJO",IF(M60=1,"ÁMBAR","VERDE")))</f>
      </c>
      <c r="J60" s="40">
        <f>IFERROR(IF(NOT(ISNUMBER(M60)),"",IF(NOT($F$34="Sí"),"Decidimos si este concepto entra en el alcance común.",IF($M$34&gt;0,"Completamos el concepto común antes de consultar a la subcontrata.",IF(OR(NOT(OR(D60="",D60="Incluido",D60="Excluido",D60="Importe",D60="Pendiente")),NOT(OR(F60="",F60="Sí",F60="No",F60="Por confirmar")),NOT(IF(LEN(TRIM(E60&amp;""))=0,TRUE,IF(ISNUMBER(E60),AND(E60&gt;=0,ABS(E60-ROUND(E60,2))&lt;0.00000001),FALSE)))),"Revisamos opciones e importes numéricos, no negativos y con dos decimales.",IF(OR(D60="",D60="Pendiente"),"Falta aclarar cómo se cubre este concepto.",IF(F60&lt;&gt;"Sí","Confirmamos el mismo alcance, cantidad y calidad, incluida la cobertura adicional.",IF(NOT(AND(LEN(TRIM(G60&amp;""))&gt;0,TRIM(G60&amp;"")&lt;&gt;"Pendiente",TRIM(G60&amp;"")&lt;&gt;"Por confirmar",TRIM(G60&amp;"")&lt;&gt;"No consta",TRIM(G60&amp;"")&lt;&gt;"Desconocido",TRIM(G60&amp;"")&lt;&gt;"Sin confirmar",TRIM(G60&amp;"")&lt;&gt;"Por decidir",TRIM(G60&amp;"")&lt;&gt;"Por comprobar")),"Localizamos la inclusión o el coste de cobertura y quién lo asume.",IF(D60="Incluido",IF(M60=0,"Ya está en la base: adicional cero, sin duplicarlo.","Incluido y adicional positivo se contradicen."),IF(M60=0,"Adicional documentado fuera de la base; lo añadimos una vez.","Falta coste de cobertura explícito; vacío no significa cero."))))))))),"Hay una entrada con error. Corregimos el dato antes de cerrar la comprobación.")</f>
      </c>
      <c r="K60" s="40"/>
      <c r="L60" s="40">
        <f>IFERROR(IF(OR(NOT($D$7="Sí"),NOT($F$34="Sí"),$M$34&gt;0,OR(NOT(OR(D60="",D60="Incluido",D60="Excluido",D60="Importe",D60="Pendiente")),NOT(OR(F60="",F60="Sí",F60="No",F60="Por confirmar")),NOT(IF(LEN(TRIM(E60&amp;""))=0,TRUE,IF(ISNUMBER(E60),AND(E60&gt;=0,ABS(E60-ROUND(E60,2))&lt;0.00000001),FALSE)))),AND(ISNUMBER(M60),M60=0)),"",IF(OR(D60="",D60="Pendiente"),"¿Podéis aclarar si incluye "&amp;C34&amp;" ("&amp;E34&amp;" "&amp;D34&amp;")"&amp;" y en qué partida?",IF(F60&lt;&gt;"Sí","¿Podéis igualar el alcance, cantidad y calidad de "&amp;C34&amp;" ("&amp;E34&amp;" "&amp;D34&amp;")"&amp;" e indicar qué cambia y su importe adicional sin IVA?",IF(NOT(AND(LEN(TRIM(G60&amp;""))&gt;0,TRIM(G60&amp;"")&lt;&gt;"Pendiente",TRIM(G60&amp;"")&lt;&gt;"Por confirmar",TRIM(G60&amp;"")&lt;&gt;"No consta",TRIM(G60&amp;"")&lt;&gt;"Desconocido",TRIM(G60&amp;"")&lt;&gt;"Sin confirmar",TRIM(G60&amp;"")&lt;&gt;"Por decidir",TRIM(G60&amp;"")&lt;&gt;"Por comprobar")),"¿Dónde queda recogido "&amp;C34&amp;" ("&amp;E34&amp;" "&amp;D34&amp;")"&amp;" y quién cubre su alcance?",IF(AND(D60&lt;&gt;"Incluido",NOT(ISNUMBER(E60))),"¿Qué importe adicional sin IVA cubre "&amp;C34&amp;" ("&amp;E34&amp;" "&amp;D34&amp;")"&amp;" y quién lo asume?",IF(D60="Incluido","¿El importe de "&amp;C34&amp;" ("&amp;E34&amp;" "&amp;D34&amp;")"&amp;" ya está en la base o va aparte?","")))))),"Aclaramos los datos con error antes de copiar preguntas.")</f>
      </c>
      <c r="M60" s="33">
        <f>IFERROR(IF(NOT($D$7="Sí"),"",IF(OR($F$34="No",AND($F$34="",$M$34=0)),"",IF(NOT($F$34="Sí"),1,IF($M$34&gt;0,2,IF(OR(NOT(OR(D60="",D60="Incluido",D60="Excluido",D60="Importe",D60="Pendiente")),NOT(OR(F60="",F60="Sí",F60="No",F60="Por confirmar")),NOT(IF(LEN(TRIM(E60&amp;""))=0,TRUE,IF(ISNUMBER(E60),AND(E60&gt;=0,ABS(E60-ROUND(E60,2))&lt;0.00000001),FALSE)))),2,IF(OR(D60="",D60="Pendiente"),1,IF(F60&lt;&gt;"Sí",IF(F60="No",2,1),IF(NOT(AND(LEN(TRIM(G60&amp;""))&gt;0,TRIM(G60&amp;"")&lt;&gt;"Pendiente",TRIM(G60&amp;"")&lt;&gt;"Por confirmar",TRIM(G60&amp;"")&lt;&gt;"No consta",TRIM(G60&amp;"")&lt;&gt;"Desconocido",TRIM(G60&amp;"")&lt;&gt;"Sin confirmar",TRIM(G60&amp;"")&lt;&gt;"Por decidir",TRIM(G60&amp;"")&lt;&gt;"Por comprobar")),2,IF(D60="Incluido",IF(OR(LEN(TRIM(E60&amp;""))=0,IF(ISNUMBER(E60),E60=0,FALSE)),0,2),IF(IF(ISNUMBER(E60),AND(E60&gt;=0,ABS(E60-ROUND(E60,2))&lt;0.00000001),FALSE),0,1)))))))))),2)</f>
      </c>
      <c r="N60" s="33" t="n">
        <f>IF(ISNUMBER(M60),IF(M60=0,1,0),0)</f>
        <v>0</v>
      </c>
    </row>
    <row r="61" ht="70" customHeight="1">
      <c r="B61" s="35" t="n">
        <f>B35</f>
        <v>19</v>
      </c>
      <c r="C61" s="40">
        <f>IF(OR($F$35="No",AND($F$35="",$M$35=0)),"",C35)</f>
      </c>
      <c r="D61" s="37"/>
      <c r="E61" s="38"/>
      <c r="F61" s="37"/>
      <c r="G61" s="36"/>
      <c r="H61" s="39">
        <f>IFERROR(IF(AND(ISNUMBER(M61),M61=0),IF(D61="Incluido",0,E61),""),"")</f>
      </c>
      <c r="I61" s="40">
        <f>IF(NOT(ISNUMBER(M61)),"",IF(M61=2,"ROJO",IF(M61=1,"ÁMBAR","VERDE")))</f>
      </c>
      <c r="J61" s="40">
        <f>IFERROR(IF(NOT(ISNUMBER(M61)),"",IF(NOT($F$35="Sí"),"Decidimos si este concepto entra en el alcance común.",IF($M$35&gt;0,"Completamos el concepto común antes de consultar a la subcontrata.",IF(OR(NOT(OR(D61="",D61="Incluido",D61="Excluido",D61="Importe",D61="Pendiente")),NOT(OR(F61="",F61="Sí",F61="No",F61="Por confirmar")),NOT(IF(LEN(TRIM(E61&amp;""))=0,TRUE,IF(ISNUMBER(E61),AND(E61&gt;=0,ABS(E61-ROUND(E61,2))&lt;0.00000001),FALSE)))),"Revisamos opciones e importes numéricos, no negativos y con dos decimales.",IF(OR(D61="",D61="Pendiente"),"Falta aclarar cómo se cubre este concepto.",IF(F61&lt;&gt;"Sí","Confirmamos el mismo alcance, cantidad y calidad, incluida la cobertura adicional.",IF(NOT(AND(LEN(TRIM(G61&amp;""))&gt;0,TRIM(G61&amp;"")&lt;&gt;"Pendiente",TRIM(G61&amp;"")&lt;&gt;"Por confirmar",TRIM(G61&amp;"")&lt;&gt;"No consta",TRIM(G61&amp;"")&lt;&gt;"Desconocido",TRIM(G61&amp;"")&lt;&gt;"Sin confirmar",TRIM(G61&amp;"")&lt;&gt;"Por decidir",TRIM(G61&amp;"")&lt;&gt;"Por comprobar")),"Localizamos la inclusión o el coste de cobertura y quién lo asume.",IF(D61="Incluido",IF(M61=0,"Ya está en la base: adicional cero, sin duplicarlo.","Incluido y adicional positivo se contradicen."),IF(M61=0,"Adicional documentado fuera de la base; lo añadimos una vez.","Falta coste de cobertura explícito; vacío no significa cero."))))))))),"Hay una entrada con error. Corregimos el dato antes de cerrar la comprobación.")</f>
      </c>
      <c r="K61" s="40"/>
      <c r="L61" s="40">
        <f>IFERROR(IF(OR(NOT($D$7="Sí"),NOT($F$35="Sí"),$M$35&gt;0,OR(NOT(OR(D61="",D61="Incluido",D61="Excluido",D61="Importe",D61="Pendiente")),NOT(OR(F61="",F61="Sí",F61="No",F61="Por confirmar")),NOT(IF(LEN(TRIM(E61&amp;""))=0,TRUE,IF(ISNUMBER(E61),AND(E61&gt;=0,ABS(E61-ROUND(E61,2))&lt;0.00000001),FALSE)))),AND(ISNUMBER(M61),M61=0)),"",IF(OR(D61="",D61="Pendiente"),"¿Podéis aclarar si incluye "&amp;C35&amp;" ("&amp;E35&amp;" "&amp;D35&amp;")"&amp;" y en qué partida?",IF(F61&lt;&gt;"Sí","¿Podéis igualar el alcance, cantidad y calidad de "&amp;C35&amp;" ("&amp;E35&amp;" "&amp;D35&amp;")"&amp;" e indicar qué cambia y su importe adicional sin IVA?",IF(NOT(AND(LEN(TRIM(G61&amp;""))&gt;0,TRIM(G61&amp;"")&lt;&gt;"Pendiente",TRIM(G61&amp;"")&lt;&gt;"Por confirmar",TRIM(G61&amp;"")&lt;&gt;"No consta",TRIM(G61&amp;"")&lt;&gt;"Desconocido",TRIM(G61&amp;"")&lt;&gt;"Sin confirmar",TRIM(G61&amp;"")&lt;&gt;"Por decidir",TRIM(G61&amp;"")&lt;&gt;"Por comprobar")),"¿Dónde queda recogido "&amp;C35&amp;" ("&amp;E35&amp;" "&amp;D35&amp;")"&amp;" y quién cubre su alcance?",IF(AND(D61&lt;&gt;"Incluido",NOT(ISNUMBER(E61))),"¿Qué importe adicional sin IVA cubre "&amp;C35&amp;" ("&amp;E35&amp;" "&amp;D35&amp;")"&amp;" y quién lo asume?",IF(D61="Incluido","¿El importe de "&amp;C35&amp;" ("&amp;E35&amp;" "&amp;D35&amp;")"&amp;" ya está en la base o va aparte?","")))))),"Aclaramos los datos con error antes de copiar preguntas.")</f>
      </c>
      <c r="M61" s="33">
        <f>IFERROR(IF(NOT($D$7="Sí"),"",IF(OR($F$35="No",AND($F$35="",$M$35=0)),"",IF(NOT($F$35="Sí"),1,IF($M$35&gt;0,2,IF(OR(NOT(OR(D61="",D61="Incluido",D61="Excluido",D61="Importe",D61="Pendiente")),NOT(OR(F61="",F61="Sí",F61="No",F61="Por confirmar")),NOT(IF(LEN(TRIM(E61&amp;""))=0,TRUE,IF(ISNUMBER(E61),AND(E61&gt;=0,ABS(E61-ROUND(E61,2))&lt;0.00000001),FALSE)))),2,IF(OR(D61="",D61="Pendiente"),1,IF(F61&lt;&gt;"Sí",IF(F61="No",2,1),IF(NOT(AND(LEN(TRIM(G61&amp;""))&gt;0,TRIM(G61&amp;"")&lt;&gt;"Pendiente",TRIM(G61&amp;"")&lt;&gt;"Por confirmar",TRIM(G61&amp;"")&lt;&gt;"No consta",TRIM(G61&amp;"")&lt;&gt;"Desconocido",TRIM(G61&amp;"")&lt;&gt;"Sin confirmar",TRIM(G61&amp;"")&lt;&gt;"Por decidir",TRIM(G61&amp;"")&lt;&gt;"Por comprobar")),2,IF(D61="Incluido",IF(OR(LEN(TRIM(E61&amp;""))=0,IF(ISNUMBER(E61),E61=0,FALSE)),0,2),IF(IF(ISNUMBER(E61),AND(E61&gt;=0,ABS(E61-ROUND(E61,2))&lt;0.00000001),FALSE),0,1)))))))))),2)</f>
      </c>
      <c r="N61" s="33" t="n">
        <f>IF(ISNUMBER(M61),IF(M61=0,1,0),0)</f>
        <v>0</v>
      </c>
    </row>
    <row r="62" ht="70" customHeight="1">
      <c r="B62" s="35" t="n">
        <f>B36</f>
        <v>20</v>
      </c>
      <c r="C62" s="40">
        <f>IF(OR($F$36="No",AND($F$36="",$M$36=0)),"",C36)</f>
      </c>
      <c r="D62" s="37"/>
      <c r="E62" s="38"/>
      <c r="F62" s="37"/>
      <c r="G62" s="36"/>
      <c r="H62" s="39">
        <f>IFERROR(IF(AND(ISNUMBER(M62),M62=0),IF(D62="Incluido",0,E62),""),"")</f>
      </c>
      <c r="I62" s="40">
        <f>IF(NOT(ISNUMBER(M62)),"",IF(M62=2,"ROJO",IF(M62=1,"ÁMBAR","VERDE")))</f>
      </c>
      <c r="J62" s="40">
        <f>IFERROR(IF(NOT(ISNUMBER(M62)),"",IF(NOT($F$36="Sí"),"Decidimos si este concepto entra en el alcance común.",IF($M$36&gt;0,"Completamos el concepto común antes de consultar a la subcontrata.",IF(OR(NOT(OR(D62="",D62="Incluido",D62="Excluido",D62="Importe",D62="Pendiente")),NOT(OR(F62="",F62="Sí",F62="No",F62="Por confirmar")),NOT(IF(LEN(TRIM(E62&amp;""))=0,TRUE,IF(ISNUMBER(E62),AND(E62&gt;=0,ABS(E62-ROUND(E62,2))&lt;0.00000001),FALSE)))),"Revisamos opciones e importes numéricos, no negativos y con dos decimales.",IF(OR(D62="",D62="Pendiente"),"Falta aclarar cómo se cubre este concepto.",IF(F62&lt;&gt;"Sí","Confirmamos el mismo alcance, cantidad y calidad, incluida la cobertura adicional.",IF(NOT(AND(LEN(TRIM(G62&amp;""))&gt;0,TRIM(G62&amp;"")&lt;&gt;"Pendiente",TRIM(G62&amp;"")&lt;&gt;"Por confirmar",TRIM(G62&amp;"")&lt;&gt;"No consta",TRIM(G62&amp;"")&lt;&gt;"Desconocido",TRIM(G62&amp;"")&lt;&gt;"Sin confirmar",TRIM(G62&amp;"")&lt;&gt;"Por decidir",TRIM(G62&amp;"")&lt;&gt;"Por comprobar")),"Localizamos la inclusión o el coste de cobertura y quién lo asume.",IF(D62="Incluido",IF(M62=0,"Ya está en la base: adicional cero, sin duplicarlo.","Incluido y adicional positivo se contradicen."),IF(M62=0,"Adicional documentado fuera de la base; lo añadimos una vez.","Falta coste de cobertura explícito; vacío no significa cero."))))))))),"Hay una entrada con error. Corregimos el dato antes de cerrar la comprobación.")</f>
      </c>
      <c r="K62" s="40"/>
      <c r="L62" s="40">
        <f>IFERROR(IF(OR(NOT($D$7="Sí"),NOT($F$36="Sí"),$M$36&gt;0,OR(NOT(OR(D62="",D62="Incluido",D62="Excluido",D62="Importe",D62="Pendiente")),NOT(OR(F62="",F62="Sí",F62="No",F62="Por confirmar")),NOT(IF(LEN(TRIM(E62&amp;""))=0,TRUE,IF(ISNUMBER(E62),AND(E62&gt;=0,ABS(E62-ROUND(E62,2))&lt;0.00000001),FALSE)))),AND(ISNUMBER(M62),M62=0)),"",IF(OR(D62="",D62="Pendiente"),"¿Podéis aclarar si incluye "&amp;C36&amp;" ("&amp;E36&amp;" "&amp;D36&amp;")"&amp;" y en qué partida?",IF(F62&lt;&gt;"Sí","¿Podéis igualar el alcance, cantidad y calidad de "&amp;C36&amp;" ("&amp;E36&amp;" "&amp;D36&amp;")"&amp;" e indicar qué cambia y su importe adicional sin IVA?",IF(NOT(AND(LEN(TRIM(G62&amp;""))&gt;0,TRIM(G62&amp;"")&lt;&gt;"Pendiente",TRIM(G62&amp;"")&lt;&gt;"Por confirmar",TRIM(G62&amp;"")&lt;&gt;"No consta",TRIM(G62&amp;"")&lt;&gt;"Desconocido",TRIM(G62&amp;"")&lt;&gt;"Sin confirmar",TRIM(G62&amp;"")&lt;&gt;"Por decidir",TRIM(G62&amp;"")&lt;&gt;"Por comprobar")),"¿Dónde queda recogido "&amp;C36&amp;" ("&amp;E36&amp;" "&amp;D36&amp;")"&amp;" y quién cubre su alcance?",IF(AND(D62&lt;&gt;"Incluido",NOT(ISNUMBER(E62))),"¿Qué importe adicional sin IVA cubre "&amp;C36&amp;" ("&amp;E36&amp;" "&amp;D36&amp;")"&amp;" y quién lo asume?",IF(D62="Incluido","¿El importe de "&amp;C36&amp;" ("&amp;E36&amp;" "&amp;D36&amp;")"&amp;" ya está en la base o va aparte?","")))))),"Aclaramos los datos con error antes de copiar preguntas.")</f>
      </c>
      <c r="M62" s="33">
        <f>IFERROR(IF(NOT($D$7="Sí"),"",IF(OR($F$36="No",AND($F$36="",$M$36=0)),"",IF(NOT($F$36="Sí"),1,IF($M$36&gt;0,2,IF(OR(NOT(OR(D62="",D62="Incluido",D62="Excluido",D62="Importe",D62="Pendiente")),NOT(OR(F62="",F62="Sí",F62="No",F62="Por confirmar")),NOT(IF(LEN(TRIM(E62&amp;""))=0,TRUE,IF(ISNUMBER(E62),AND(E62&gt;=0,ABS(E62-ROUND(E62,2))&lt;0.00000001),FALSE)))),2,IF(OR(D62="",D62="Pendiente"),1,IF(F62&lt;&gt;"Sí",IF(F62="No",2,1),IF(NOT(AND(LEN(TRIM(G62&amp;""))&gt;0,TRIM(G62&amp;"")&lt;&gt;"Pendiente",TRIM(G62&amp;"")&lt;&gt;"Por confirmar",TRIM(G62&amp;"")&lt;&gt;"No consta",TRIM(G62&amp;"")&lt;&gt;"Desconocido",TRIM(G62&amp;"")&lt;&gt;"Sin confirmar",TRIM(G62&amp;"")&lt;&gt;"Por decidir",TRIM(G62&amp;"")&lt;&gt;"Por comprobar")),2,IF(D62="Incluido",IF(OR(LEN(TRIM(E62&amp;""))=0,IF(ISNUMBER(E62),E62=0,FALSE)),0,2),IF(IF(ISNUMBER(E62),AND(E62&gt;=0,ABS(E62-ROUND(E62,2))&lt;0.00000001),FALSE),0,1)))))))))),2)</f>
      </c>
      <c r="N62" s="33" t="n">
        <f>IF(ISNUMBER(M62),IF(M62=0,1,0),0)</f>
        <v>0</v>
      </c>
    </row>
    <row r="63" ht="22" customHeight="1"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</row>
    <row r="64" ht="22" customHeight="1"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</row>
    <row r="65" ht="22" customHeight="1"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</row>
    <row r="66" ht="25" customHeight="1">
      <c r="B66" s="42" t="str">
        <f>"Oferta 2"&amp;IF(LEN(TRIM(C8&amp;""))&gt;0," · "&amp;C8," · sin activar")</f>
        <v>Oferta 2 · sin activar</v>
      </c>
      <c r="C66" s="42"/>
      <c r="D66" s="42"/>
      <c r="E66" s="42"/>
      <c r="F66" s="42"/>
      <c r="G66" s="42"/>
      <c r="H66" s="42"/>
      <c r="I66" s="42"/>
      <c r="J66" s="42"/>
      <c r="K66" s="42"/>
      <c r="L66" s="42"/>
    </row>
    <row r="67" ht="24" customHeight="1">
      <c r="B67" s="32" t="str">
        <v>Incluido: ya está en la base, sin volver a añadirlo. Importe: va fuera de esa base. Excluido: necesitamos cobertura documentada, su coste y quién la asume. Solo confirmamos el alcance cuando queda igualado.</v>
      </c>
      <c r="C67" s="32"/>
      <c r="D67" s="32"/>
      <c r="E67" s="32"/>
      <c r="F67" s="32"/>
      <c r="G67" s="32"/>
      <c r="H67" s="32"/>
      <c r="I67" s="32"/>
      <c r="J67" s="32"/>
      <c r="K67" s="32"/>
      <c r="L67" s="32"/>
    </row>
    <row r="68" ht="45" customHeight="1">
      <c r="B68" s="34" t="str">
        <v>ID</v>
      </c>
      <c r="C68" s="34" t="str">
        <v>Concepto común</v>
      </c>
      <c r="D68" s="34" t="str">
        <v>Estado</v>
      </c>
      <c r="E68" s="34" t="str">
        <v>Adicional sin IVA</v>
      </c>
      <c r="F68" s="34" t="str">
        <v>¿Alcance igualado?</v>
      </c>
      <c r="G68" s="34" t="str">
        <v>Documento, partida y quién cubre</v>
      </c>
      <c r="H68" s="34" t="str">
        <v>Adicional computable</v>
      </c>
      <c r="I68" s="34" t="str">
        <v>Semáforo</v>
      </c>
      <c r="J68" s="34" t="str">
        <v>Qué comprobamos</v>
      </c>
      <c r="K68" s="34" t="str"/>
      <c r="L68" s="34" t="str">
        <v>Pregunta para la subcontrata</v>
      </c>
    </row>
    <row r="69" ht="70" customHeight="1">
      <c r="B69" s="35" t="n">
        <f>B17</f>
        <v>1</v>
      </c>
      <c r="C69" s="40">
        <f>IF(OR($F$17="No",AND($F$17="",$M$17=0)),"",C17)</f>
      </c>
      <c r="D69" s="37"/>
      <c r="E69" s="38"/>
      <c r="F69" s="37"/>
      <c r="G69" s="36"/>
      <c r="H69" s="39">
        <f>IFERROR(IF(AND(ISNUMBER(M69),M69=0),IF(D69="Incluido",0,E69),""),"")</f>
      </c>
      <c r="I69" s="40">
        <f>IF(NOT(ISNUMBER(M69)),"",IF(M69=2,"ROJO",IF(M69=1,"ÁMBAR","VERDE")))</f>
      </c>
      <c r="J69" s="40">
        <f>IFERROR(IF(NOT(ISNUMBER(M69)),"",IF(NOT($F$17="Sí"),"Decidimos si este concepto entra en el alcance común.",IF($M$17&gt;0,"Completamos el concepto común antes de consultar a la subcontrata.",IF(OR(NOT(OR(D69="",D69="Incluido",D69="Excluido",D69="Importe",D69="Pendiente")),NOT(OR(F69="",F69="Sí",F69="No",F69="Por confirmar")),NOT(IF(LEN(TRIM(E69&amp;""))=0,TRUE,IF(ISNUMBER(E69),AND(E69&gt;=0,ABS(E69-ROUND(E69,2))&lt;0.00000001),FALSE)))),"Revisamos opciones e importes numéricos, no negativos y con dos decimales.",IF(OR(D69="",D69="Pendiente"),"Falta aclarar cómo se cubre este concepto.",IF(F69&lt;&gt;"Sí","Confirmamos el mismo alcance, cantidad y calidad, incluida la cobertura adicional.",IF(NOT(AND(LEN(TRIM(G69&amp;""))&gt;0,TRIM(G69&amp;"")&lt;&gt;"Pendiente",TRIM(G69&amp;"")&lt;&gt;"Por confirmar",TRIM(G69&amp;"")&lt;&gt;"No consta",TRIM(G69&amp;"")&lt;&gt;"Desconocido",TRIM(G69&amp;"")&lt;&gt;"Sin confirmar",TRIM(G69&amp;"")&lt;&gt;"Por decidir",TRIM(G69&amp;"")&lt;&gt;"Por comprobar")),"Localizamos la inclusión o el coste de cobertura y quién lo asume.",IF(D69="Incluido",IF(M69=0,"Ya está en la base: adicional cero, sin duplicarlo.","Incluido y adicional positivo se contradicen."),IF(M69=0,"Adicional documentado fuera de la base; lo añadimos una vez.","Falta coste de cobertura explícito; vacío no significa cero."))))))))),"Hay una entrada con error. Corregimos el dato antes de cerrar la comprobación.")</f>
      </c>
      <c r="K69" s="40"/>
      <c r="L69" s="40">
        <f>IFERROR(IF(OR(NOT($D$8="Sí"),NOT($F$17="Sí"),$M$17&gt;0,OR(NOT(OR(D69="",D69="Incluido",D69="Excluido",D69="Importe",D69="Pendiente")),NOT(OR(F69="",F69="Sí",F69="No",F69="Por confirmar")),NOT(IF(LEN(TRIM(E69&amp;""))=0,TRUE,IF(ISNUMBER(E69),AND(E69&gt;=0,ABS(E69-ROUND(E69,2))&lt;0.00000001),FALSE)))),AND(ISNUMBER(M69),M69=0)),"",IF(OR(D69="",D69="Pendiente"),"¿Podéis aclarar si incluye "&amp;C17&amp;" ("&amp;E17&amp;" "&amp;D17&amp;")"&amp;" y en qué partida?",IF(F69&lt;&gt;"Sí","¿Podéis igualar el alcance, cantidad y calidad de "&amp;C17&amp;" ("&amp;E17&amp;" "&amp;D17&amp;")"&amp;" e indicar qué cambia y su importe adicional sin IVA?",IF(NOT(AND(LEN(TRIM(G69&amp;""))&gt;0,TRIM(G69&amp;"")&lt;&gt;"Pendiente",TRIM(G69&amp;"")&lt;&gt;"Por confirmar",TRIM(G69&amp;"")&lt;&gt;"No consta",TRIM(G69&amp;"")&lt;&gt;"Desconocido",TRIM(G69&amp;"")&lt;&gt;"Sin confirmar",TRIM(G69&amp;"")&lt;&gt;"Por decidir",TRIM(G69&amp;"")&lt;&gt;"Por comprobar")),"¿Dónde queda recogido "&amp;C17&amp;" ("&amp;E17&amp;" "&amp;D17&amp;")"&amp;" y quién cubre su alcance?",IF(AND(D69&lt;&gt;"Incluido",NOT(ISNUMBER(E69))),"¿Qué importe adicional sin IVA cubre "&amp;C17&amp;" ("&amp;E17&amp;" "&amp;D17&amp;")"&amp;" y quién lo asume?",IF(D69="Incluido","¿El importe de "&amp;C17&amp;" ("&amp;E17&amp;" "&amp;D17&amp;")"&amp;" ya está en la base o va aparte?","")))))),"Aclaramos los datos con error antes de copiar preguntas.")</f>
      </c>
      <c r="M69" s="33">
        <f>IFERROR(IF(NOT($D$8="Sí"),"",IF(OR($F$17="No",AND($F$17="",$M$17=0)),"",IF(NOT($F$17="Sí"),1,IF($M$17&gt;0,2,IF(OR(NOT(OR(D69="",D69="Incluido",D69="Excluido",D69="Importe",D69="Pendiente")),NOT(OR(F69="",F69="Sí",F69="No",F69="Por confirmar")),NOT(IF(LEN(TRIM(E69&amp;""))=0,TRUE,IF(ISNUMBER(E69),AND(E69&gt;=0,ABS(E69-ROUND(E69,2))&lt;0.00000001),FALSE)))),2,IF(OR(D69="",D69="Pendiente"),1,IF(F69&lt;&gt;"Sí",IF(F69="No",2,1),IF(NOT(AND(LEN(TRIM(G69&amp;""))&gt;0,TRIM(G69&amp;"")&lt;&gt;"Pendiente",TRIM(G69&amp;"")&lt;&gt;"Por confirmar",TRIM(G69&amp;"")&lt;&gt;"No consta",TRIM(G69&amp;"")&lt;&gt;"Desconocido",TRIM(G69&amp;"")&lt;&gt;"Sin confirmar",TRIM(G69&amp;"")&lt;&gt;"Por decidir",TRIM(G69&amp;"")&lt;&gt;"Por comprobar")),2,IF(D69="Incluido",IF(OR(LEN(TRIM(E69&amp;""))=0,IF(ISNUMBER(E69),E69=0,FALSE)),0,2),IF(IF(ISNUMBER(E69),AND(E69&gt;=0,ABS(E69-ROUND(E69,2))&lt;0.00000001),FALSE),0,1)))))))))),2)</f>
      </c>
      <c r="N69" s="33" t="n">
        <f>IF(ISNUMBER(M69),IF(M69=0,1,0),0)</f>
        <v>0</v>
      </c>
    </row>
    <row r="70" ht="70" customHeight="1">
      <c r="B70" s="35" t="n">
        <f>B18</f>
        <v>2</v>
      </c>
      <c r="C70" s="40">
        <f>IF(OR($F$18="No",AND($F$18="",$M$18=0)),"",C18)</f>
      </c>
      <c r="D70" s="37"/>
      <c r="E70" s="38"/>
      <c r="F70" s="37"/>
      <c r="G70" s="36"/>
      <c r="H70" s="39">
        <f>IFERROR(IF(AND(ISNUMBER(M70),M70=0),IF(D70="Incluido",0,E70),""),"")</f>
      </c>
      <c r="I70" s="40">
        <f>IF(NOT(ISNUMBER(M70)),"",IF(M70=2,"ROJO",IF(M70=1,"ÁMBAR","VERDE")))</f>
      </c>
      <c r="J70" s="40">
        <f>IFERROR(IF(NOT(ISNUMBER(M70)),"",IF(NOT($F$18="Sí"),"Decidimos si este concepto entra en el alcance común.",IF($M$18&gt;0,"Completamos el concepto común antes de consultar a la subcontrata.",IF(OR(NOT(OR(D70="",D70="Incluido",D70="Excluido",D70="Importe",D70="Pendiente")),NOT(OR(F70="",F70="Sí",F70="No",F70="Por confirmar")),NOT(IF(LEN(TRIM(E70&amp;""))=0,TRUE,IF(ISNUMBER(E70),AND(E70&gt;=0,ABS(E70-ROUND(E70,2))&lt;0.00000001),FALSE)))),"Revisamos opciones e importes numéricos, no negativos y con dos decimales.",IF(OR(D70="",D70="Pendiente"),"Falta aclarar cómo se cubre este concepto.",IF(F70&lt;&gt;"Sí","Confirmamos el mismo alcance, cantidad y calidad, incluida la cobertura adicional.",IF(NOT(AND(LEN(TRIM(G70&amp;""))&gt;0,TRIM(G70&amp;"")&lt;&gt;"Pendiente",TRIM(G70&amp;"")&lt;&gt;"Por confirmar",TRIM(G70&amp;"")&lt;&gt;"No consta",TRIM(G70&amp;"")&lt;&gt;"Desconocido",TRIM(G70&amp;"")&lt;&gt;"Sin confirmar",TRIM(G70&amp;"")&lt;&gt;"Por decidir",TRIM(G70&amp;"")&lt;&gt;"Por comprobar")),"Localizamos la inclusión o el coste de cobertura y quién lo asume.",IF(D70="Incluido",IF(M70=0,"Ya está en la base: adicional cero, sin duplicarlo.","Incluido y adicional positivo se contradicen."),IF(M70=0,"Adicional documentado fuera de la base; lo añadimos una vez.","Falta coste de cobertura explícito; vacío no significa cero."))))))))),"Hay una entrada con error. Corregimos el dato antes de cerrar la comprobación.")</f>
      </c>
      <c r="K70" s="40"/>
      <c r="L70" s="40">
        <f>IFERROR(IF(OR(NOT($D$8="Sí"),NOT($F$18="Sí"),$M$18&gt;0,OR(NOT(OR(D70="",D70="Incluido",D70="Excluido",D70="Importe",D70="Pendiente")),NOT(OR(F70="",F70="Sí",F70="No",F70="Por confirmar")),NOT(IF(LEN(TRIM(E70&amp;""))=0,TRUE,IF(ISNUMBER(E70),AND(E70&gt;=0,ABS(E70-ROUND(E70,2))&lt;0.00000001),FALSE)))),AND(ISNUMBER(M70),M70=0)),"",IF(OR(D70="",D70="Pendiente"),"¿Podéis aclarar si incluye "&amp;C18&amp;" ("&amp;E18&amp;" "&amp;D18&amp;")"&amp;" y en qué partida?",IF(F70&lt;&gt;"Sí","¿Podéis igualar el alcance, cantidad y calidad de "&amp;C18&amp;" ("&amp;E18&amp;" "&amp;D18&amp;")"&amp;" e indicar qué cambia y su importe adicional sin IVA?",IF(NOT(AND(LEN(TRIM(G70&amp;""))&gt;0,TRIM(G70&amp;"")&lt;&gt;"Pendiente",TRIM(G70&amp;"")&lt;&gt;"Por confirmar",TRIM(G70&amp;"")&lt;&gt;"No consta",TRIM(G70&amp;"")&lt;&gt;"Desconocido",TRIM(G70&amp;"")&lt;&gt;"Sin confirmar",TRIM(G70&amp;"")&lt;&gt;"Por decidir",TRIM(G70&amp;"")&lt;&gt;"Por comprobar")),"¿Dónde queda recogido "&amp;C18&amp;" ("&amp;E18&amp;" "&amp;D18&amp;")"&amp;" y quién cubre su alcance?",IF(AND(D70&lt;&gt;"Incluido",NOT(ISNUMBER(E70))),"¿Qué importe adicional sin IVA cubre "&amp;C18&amp;" ("&amp;E18&amp;" "&amp;D18&amp;")"&amp;" y quién lo asume?",IF(D70="Incluido","¿El importe de "&amp;C18&amp;" ("&amp;E18&amp;" "&amp;D18&amp;")"&amp;" ya está en la base o va aparte?","")))))),"Aclaramos los datos con error antes de copiar preguntas.")</f>
      </c>
      <c r="M70" s="33">
        <f>IFERROR(IF(NOT($D$8="Sí"),"",IF(OR($F$18="No",AND($F$18="",$M$18=0)),"",IF(NOT($F$18="Sí"),1,IF($M$18&gt;0,2,IF(OR(NOT(OR(D70="",D70="Incluido",D70="Excluido",D70="Importe",D70="Pendiente")),NOT(OR(F70="",F70="Sí",F70="No",F70="Por confirmar")),NOT(IF(LEN(TRIM(E70&amp;""))=0,TRUE,IF(ISNUMBER(E70),AND(E70&gt;=0,ABS(E70-ROUND(E70,2))&lt;0.00000001),FALSE)))),2,IF(OR(D70="",D70="Pendiente"),1,IF(F70&lt;&gt;"Sí",IF(F70="No",2,1),IF(NOT(AND(LEN(TRIM(G70&amp;""))&gt;0,TRIM(G70&amp;"")&lt;&gt;"Pendiente",TRIM(G70&amp;"")&lt;&gt;"Por confirmar",TRIM(G70&amp;"")&lt;&gt;"No consta",TRIM(G70&amp;"")&lt;&gt;"Desconocido",TRIM(G70&amp;"")&lt;&gt;"Sin confirmar",TRIM(G70&amp;"")&lt;&gt;"Por decidir",TRIM(G70&amp;"")&lt;&gt;"Por comprobar")),2,IF(D70="Incluido",IF(OR(LEN(TRIM(E70&amp;""))=0,IF(ISNUMBER(E70),E70=0,FALSE)),0,2),IF(IF(ISNUMBER(E70),AND(E70&gt;=0,ABS(E70-ROUND(E70,2))&lt;0.00000001),FALSE),0,1)))))))))),2)</f>
      </c>
      <c r="N70" s="33" t="n">
        <f>IF(ISNUMBER(M70),IF(M70=0,1,0),0)</f>
        <v>0</v>
      </c>
    </row>
    <row r="71" ht="70" customHeight="1">
      <c r="B71" s="35" t="n">
        <f>B19</f>
        <v>3</v>
      </c>
      <c r="C71" s="40">
        <f>IF(OR($F$19="No",AND($F$19="",$M$19=0)),"",C19)</f>
      </c>
      <c r="D71" s="37"/>
      <c r="E71" s="38"/>
      <c r="F71" s="37"/>
      <c r="G71" s="36"/>
      <c r="H71" s="39">
        <f>IFERROR(IF(AND(ISNUMBER(M71),M71=0),IF(D71="Incluido",0,E71),""),"")</f>
      </c>
      <c r="I71" s="40">
        <f>IF(NOT(ISNUMBER(M71)),"",IF(M71=2,"ROJO",IF(M71=1,"ÁMBAR","VERDE")))</f>
      </c>
      <c r="J71" s="40">
        <f>IFERROR(IF(NOT(ISNUMBER(M71)),"",IF(NOT($F$19="Sí"),"Decidimos si este concepto entra en el alcance común.",IF($M$19&gt;0,"Completamos el concepto común antes de consultar a la subcontrata.",IF(OR(NOT(OR(D71="",D71="Incluido",D71="Excluido",D71="Importe",D71="Pendiente")),NOT(OR(F71="",F71="Sí",F71="No",F71="Por confirmar")),NOT(IF(LEN(TRIM(E71&amp;""))=0,TRUE,IF(ISNUMBER(E71),AND(E71&gt;=0,ABS(E71-ROUND(E71,2))&lt;0.00000001),FALSE)))),"Revisamos opciones e importes numéricos, no negativos y con dos decimales.",IF(OR(D71="",D71="Pendiente"),"Falta aclarar cómo se cubre este concepto.",IF(F71&lt;&gt;"Sí","Confirmamos el mismo alcance, cantidad y calidad, incluida la cobertura adicional.",IF(NOT(AND(LEN(TRIM(G71&amp;""))&gt;0,TRIM(G71&amp;"")&lt;&gt;"Pendiente",TRIM(G71&amp;"")&lt;&gt;"Por confirmar",TRIM(G71&amp;"")&lt;&gt;"No consta",TRIM(G71&amp;"")&lt;&gt;"Desconocido",TRIM(G71&amp;"")&lt;&gt;"Sin confirmar",TRIM(G71&amp;"")&lt;&gt;"Por decidir",TRIM(G71&amp;"")&lt;&gt;"Por comprobar")),"Localizamos la inclusión o el coste de cobertura y quién lo asume.",IF(D71="Incluido",IF(M71=0,"Ya está en la base: adicional cero, sin duplicarlo.","Incluido y adicional positivo se contradicen."),IF(M71=0,"Adicional documentado fuera de la base; lo añadimos una vez.","Falta coste de cobertura explícito; vacío no significa cero."))))))))),"Hay una entrada con error. Corregimos el dato antes de cerrar la comprobación.")</f>
      </c>
      <c r="K71" s="40"/>
      <c r="L71" s="40">
        <f>IFERROR(IF(OR(NOT($D$8="Sí"),NOT($F$19="Sí"),$M$19&gt;0,OR(NOT(OR(D71="",D71="Incluido",D71="Excluido",D71="Importe",D71="Pendiente")),NOT(OR(F71="",F71="Sí",F71="No",F71="Por confirmar")),NOT(IF(LEN(TRIM(E71&amp;""))=0,TRUE,IF(ISNUMBER(E71),AND(E71&gt;=0,ABS(E71-ROUND(E71,2))&lt;0.00000001),FALSE)))),AND(ISNUMBER(M71),M71=0)),"",IF(OR(D71="",D71="Pendiente"),"¿Podéis aclarar si incluye "&amp;C19&amp;" ("&amp;E19&amp;" "&amp;D19&amp;")"&amp;" y en qué partida?",IF(F71&lt;&gt;"Sí","¿Podéis igualar el alcance, cantidad y calidad de "&amp;C19&amp;" ("&amp;E19&amp;" "&amp;D19&amp;")"&amp;" e indicar qué cambia y su importe adicional sin IVA?",IF(NOT(AND(LEN(TRIM(G71&amp;""))&gt;0,TRIM(G71&amp;"")&lt;&gt;"Pendiente",TRIM(G71&amp;"")&lt;&gt;"Por confirmar",TRIM(G71&amp;"")&lt;&gt;"No consta",TRIM(G71&amp;"")&lt;&gt;"Desconocido",TRIM(G71&amp;"")&lt;&gt;"Sin confirmar",TRIM(G71&amp;"")&lt;&gt;"Por decidir",TRIM(G71&amp;"")&lt;&gt;"Por comprobar")),"¿Dónde queda recogido "&amp;C19&amp;" ("&amp;E19&amp;" "&amp;D19&amp;")"&amp;" y quién cubre su alcance?",IF(AND(D71&lt;&gt;"Incluido",NOT(ISNUMBER(E71))),"¿Qué importe adicional sin IVA cubre "&amp;C19&amp;" ("&amp;E19&amp;" "&amp;D19&amp;")"&amp;" y quién lo asume?",IF(D71="Incluido","¿El importe de "&amp;C19&amp;" ("&amp;E19&amp;" "&amp;D19&amp;")"&amp;" ya está en la base o va aparte?","")))))),"Aclaramos los datos con error antes de copiar preguntas.")</f>
      </c>
      <c r="M71" s="33">
        <f>IFERROR(IF(NOT($D$8="Sí"),"",IF(OR($F$19="No",AND($F$19="",$M$19=0)),"",IF(NOT($F$19="Sí"),1,IF($M$19&gt;0,2,IF(OR(NOT(OR(D71="",D71="Incluido",D71="Excluido",D71="Importe",D71="Pendiente")),NOT(OR(F71="",F71="Sí",F71="No",F71="Por confirmar")),NOT(IF(LEN(TRIM(E71&amp;""))=0,TRUE,IF(ISNUMBER(E71),AND(E71&gt;=0,ABS(E71-ROUND(E71,2))&lt;0.00000001),FALSE)))),2,IF(OR(D71="",D71="Pendiente"),1,IF(F71&lt;&gt;"Sí",IF(F71="No",2,1),IF(NOT(AND(LEN(TRIM(G71&amp;""))&gt;0,TRIM(G71&amp;"")&lt;&gt;"Pendiente",TRIM(G71&amp;"")&lt;&gt;"Por confirmar",TRIM(G71&amp;"")&lt;&gt;"No consta",TRIM(G71&amp;"")&lt;&gt;"Desconocido",TRIM(G71&amp;"")&lt;&gt;"Sin confirmar",TRIM(G71&amp;"")&lt;&gt;"Por decidir",TRIM(G71&amp;"")&lt;&gt;"Por comprobar")),2,IF(D71="Incluido",IF(OR(LEN(TRIM(E71&amp;""))=0,IF(ISNUMBER(E71),E71=0,FALSE)),0,2),IF(IF(ISNUMBER(E71),AND(E71&gt;=0,ABS(E71-ROUND(E71,2))&lt;0.00000001),FALSE),0,1)))))))))),2)</f>
      </c>
      <c r="N71" s="33" t="n">
        <f>IF(ISNUMBER(M71),IF(M71=0,1,0),0)</f>
        <v>0</v>
      </c>
    </row>
    <row r="72" ht="70" customHeight="1">
      <c r="B72" s="35" t="n">
        <f>B20</f>
        <v>4</v>
      </c>
      <c r="C72" s="40">
        <f>IF(OR($F$20="No",AND($F$20="",$M$20=0)),"",C20)</f>
      </c>
      <c r="D72" s="37"/>
      <c r="E72" s="38"/>
      <c r="F72" s="37"/>
      <c r="G72" s="36"/>
      <c r="H72" s="39">
        <f>IFERROR(IF(AND(ISNUMBER(M72),M72=0),IF(D72="Incluido",0,E72),""),"")</f>
      </c>
      <c r="I72" s="40">
        <f>IF(NOT(ISNUMBER(M72)),"",IF(M72=2,"ROJO",IF(M72=1,"ÁMBAR","VERDE")))</f>
      </c>
      <c r="J72" s="40">
        <f>IFERROR(IF(NOT(ISNUMBER(M72)),"",IF(NOT($F$20="Sí"),"Decidimos si este concepto entra en el alcance común.",IF($M$20&gt;0,"Completamos el concepto común antes de consultar a la subcontrata.",IF(OR(NOT(OR(D72="",D72="Incluido",D72="Excluido",D72="Importe",D72="Pendiente")),NOT(OR(F72="",F72="Sí",F72="No",F72="Por confirmar")),NOT(IF(LEN(TRIM(E72&amp;""))=0,TRUE,IF(ISNUMBER(E72),AND(E72&gt;=0,ABS(E72-ROUND(E72,2))&lt;0.00000001),FALSE)))),"Revisamos opciones e importes numéricos, no negativos y con dos decimales.",IF(OR(D72="",D72="Pendiente"),"Falta aclarar cómo se cubre este concepto.",IF(F72&lt;&gt;"Sí","Confirmamos el mismo alcance, cantidad y calidad, incluida la cobertura adicional.",IF(NOT(AND(LEN(TRIM(G72&amp;""))&gt;0,TRIM(G72&amp;"")&lt;&gt;"Pendiente",TRIM(G72&amp;"")&lt;&gt;"Por confirmar",TRIM(G72&amp;"")&lt;&gt;"No consta",TRIM(G72&amp;"")&lt;&gt;"Desconocido",TRIM(G72&amp;"")&lt;&gt;"Sin confirmar",TRIM(G72&amp;"")&lt;&gt;"Por decidir",TRIM(G72&amp;"")&lt;&gt;"Por comprobar")),"Localizamos la inclusión o el coste de cobertura y quién lo asume.",IF(D72="Incluido",IF(M72=0,"Ya está en la base: adicional cero, sin duplicarlo.","Incluido y adicional positivo se contradicen."),IF(M72=0,"Adicional documentado fuera de la base; lo añadimos una vez.","Falta coste de cobertura explícito; vacío no significa cero."))))))))),"Hay una entrada con error. Corregimos el dato antes de cerrar la comprobación.")</f>
      </c>
      <c r="K72" s="40"/>
      <c r="L72" s="40">
        <f>IFERROR(IF(OR(NOT($D$8="Sí"),NOT($F$20="Sí"),$M$20&gt;0,OR(NOT(OR(D72="",D72="Incluido",D72="Excluido",D72="Importe",D72="Pendiente")),NOT(OR(F72="",F72="Sí",F72="No",F72="Por confirmar")),NOT(IF(LEN(TRIM(E72&amp;""))=0,TRUE,IF(ISNUMBER(E72),AND(E72&gt;=0,ABS(E72-ROUND(E72,2))&lt;0.00000001),FALSE)))),AND(ISNUMBER(M72),M72=0)),"",IF(OR(D72="",D72="Pendiente"),"¿Podéis aclarar si incluye "&amp;C20&amp;" ("&amp;E20&amp;" "&amp;D20&amp;")"&amp;" y en qué partida?",IF(F72&lt;&gt;"Sí","¿Podéis igualar el alcance, cantidad y calidad de "&amp;C20&amp;" ("&amp;E20&amp;" "&amp;D20&amp;")"&amp;" e indicar qué cambia y su importe adicional sin IVA?",IF(NOT(AND(LEN(TRIM(G72&amp;""))&gt;0,TRIM(G72&amp;"")&lt;&gt;"Pendiente",TRIM(G72&amp;"")&lt;&gt;"Por confirmar",TRIM(G72&amp;"")&lt;&gt;"No consta",TRIM(G72&amp;"")&lt;&gt;"Desconocido",TRIM(G72&amp;"")&lt;&gt;"Sin confirmar",TRIM(G72&amp;"")&lt;&gt;"Por decidir",TRIM(G72&amp;"")&lt;&gt;"Por comprobar")),"¿Dónde queda recogido "&amp;C20&amp;" ("&amp;E20&amp;" "&amp;D20&amp;")"&amp;" y quién cubre su alcance?",IF(AND(D72&lt;&gt;"Incluido",NOT(ISNUMBER(E72))),"¿Qué importe adicional sin IVA cubre "&amp;C20&amp;" ("&amp;E20&amp;" "&amp;D20&amp;")"&amp;" y quién lo asume?",IF(D72="Incluido","¿El importe de "&amp;C20&amp;" ("&amp;E20&amp;" "&amp;D20&amp;")"&amp;" ya está en la base o va aparte?","")))))),"Aclaramos los datos con error antes de copiar preguntas.")</f>
      </c>
      <c r="M72" s="33">
        <f>IFERROR(IF(NOT($D$8="Sí"),"",IF(OR($F$20="No",AND($F$20="",$M$20=0)),"",IF(NOT($F$20="Sí"),1,IF($M$20&gt;0,2,IF(OR(NOT(OR(D72="",D72="Incluido",D72="Excluido",D72="Importe",D72="Pendiente")),NOT(OR(F72="",F72="Sí",F72="No",F72="Por confirmar")),NOT(IF(LEN(TRIM(E72&amp;""))=0,TRUE,IF(ISNUMBER(E72),AND(E72&gt;=0,ABS(E72-ROUND(E72,2))&lt;0.00000001),FALSE)))),2,IF(OR(D72="",D72="Pendiente"),1,IF(F72&lt;&gt;"Sí",IF(F72="No",2,1),IF(NOT(AND(LEN(TRIM(G72&amp;""))&gt;0,TRIM(G72&amp;"")&lt;&gt;"Pendiente",TRIM(G72&amp;"")&lt;&gt;"Por confirmar",TRIM(G72&amp;"")&lt;&gt;"No consta",TRIM(G72&amp;"")&lt;&gt;"Desconocido",TRIM(G72&amp;"")&lt;&gt;"Sin confirmar",TRIM(G72&amp;"")&lt;&gt;"Por decidir",TRIM(G72&amp;"")&lt;&gt;"Por comprobar")),2,IF(D72="Incluido",IF(OR(LEN(TRIM(E72&amp;""))=0,IF(ISNUMBER(E72),E72=0,FALSE)),0,2),IF(IF(ISNUMBER(E72),AND(E72&gt;=0,ABS(E72-ROUND(E72,2))&lt;0.00000001),FALSE),0,1)))))))))),2)</f>
      </c>
      <c r="N72" s="33" t="n">
        <f>IF(ISNUMBER(M72),IF(M72=0,1,0),0)</f>
        <v>0</v>
      </c>
    </row>
    <row r="73" ht="70" customHeight="1">
      <c r="B73" s="35" t="n">
        <f>B21</f>
        <v>5</v>
      </c>
      <c r="C73" s="40">
        <f>IF(OR($F$21="No",AND($F$21="",$M$21=0)),"",C21)</f>
      </c>
      <c r="D73" s="37"/>
      <c r="E73" s="38"/>
      <c r="F73" s="37"/>
      <c r="G73" s="36"/>
      <c r="H73" s="39">
        <f>IFERROR(IF(AND(ISNUMBER(M73),M73=0),IF(D73="Incluido",0,E73),""),"")</f>
      </c>
      <c r="I73" s="40">
        <f>IF(NOT(ISNUMBER(M73)),"",IF(M73=2,"ROJO",IF(M73=1,"ÁMBAR","VERDE")))</f>
      </c>
      <c r="J73" s="40">
        <f>IFERROR(IF(NOT(ISNUMBER(M73)),"",IF(NOT($F$21="Sí"),"Decidimos si este concepto entra en el alcance común.",IF($M$21&gt;0,"Completamos el concepto común antes de consultar a la subcontrata.",IF(OR(NOT(OR(D73="",D73="Incluido",D73="Excluido",D73="Importe",D73="Pendiente")),NOT(OR(F73="",F73="Sí",F73="No",F73="Por confirmar")),NOT(IF(LEN(TRIM(E73&amp;""))=0,TRUE,IF(ISNUMBER(E73),AND(E73&gt;=0,ABS(E73-ROUND(E73,2))&lt;0.00000001),FALSE)))),"Revisamos opciones e importes numéricos, no negativos y con dos decimales.",IF(OR(D73="",D73="Pendiente"),"Falta aclarar cómo se cubre este concepto.",IF(F73&lt;&gt;"Sí","Confirmamos el mismo alcance, cantidad y calidad, incluida la cobertura adicional.",IF(NOT(AND(LEN(TRIM(G73&amp;""))&gt;0,TRIM(G73&amp;"")&lt;&gt;"Pendiente",TRIM(G73&amp;"")&lt;&gt;"Por confirmar",TRIM(G73&amp;"")&lt;&gt;"No consta",TRIM(G73&amp;"")&lt;&gt;"Desconocido",TRIM(G73&amp;"")&lt;&gt;"Sin confirmar",TRIM(G73&amp;"")&lt;&gt;"Por decidir",TRIM(G73&amp;"")&lt;&gt;"Por comprobar")),"Localizamos la inclusión o el coste de cobertura y quién lo asume.",IF(D73="Incluido",IF(M73=0,"Ya está en la base: adicional cero, sin duplicarlo.","Incluido y adicional positivo se contradicen."),IF(M73=0,"Adicional documentado fuera de la base; lo añadimos una vez.","Falta coste de cobertura explícito; vacío no significa cero."))))))))),"Hay una entrada con error. Corregimos el dato antes de cerrar la comprobación.")</f>
      </c>
      <c r="K73" s="40"/>
      <c r="L73" s="40">
        <f>IFERROR(IF(OR(NOT($D$8="Sí"),NOT($F$21="Sí"),$M$21&gt;0,OR(NOT(OR(D73="",D73="Incluido",D73="Excluido",D73="Importe",D73="Pendiente")),NOT(OR(F73="",F73="Sí",F73="No",F73="Por confirmar")),NOT(IF(LEN(TRIM(E73&amp;""))=0,TRUE,IF(ISNUMBER(E73),AND(E73&gt;=0,ABS(E73-ROUND(E73,2))&lt;0.00000001),FALSE)))),AND(ISNUMBER(M73),M73=0)),"",IF(OR(D73="",D73="Pendiente"),"¿Podéis aclarar si incluye "&amp;C21&amp;" ("&amp;E21&amp;" "&amp;D21&amp;")"&amp;" y en qué partida?",IF(F73&lt;&gt;"Sí","¿Podéis igualar el alcance, cantidad y calidad de "&amp;C21&amp;" ("&amp;E21&amp;" "&amp;D21&amp;")"&amp;" e indicar qué cambia y su importe adicional sin IVA?",IF(NOT(AND(LEN(TRIM(G73&amp;""))&gt;0,TRIM(G73&amp;"")&lt;&gt;"Pendiente",TRIM(G73&amp;"")&lt;&gt;"Por confirmar",TRIM(G73&amp;"")&lt;&gt;"No consta",TRIM(G73&amp;"")&lt;&gt;"Desconocido",TRIM(G73&amp;"")&lt;&gt;"Sin confirmar",TRIM(G73&amp;"")&lt;&gt;"Por decidir",TRIM(G73&amp;"")&lt;&gt;"Por comprobar")),"¿Dónde queda recogido "&amp;C21&amp;" ("&amp;E21&amp;" "&amp;D21&amp;")"&amp;" y quién cubre su alcance?",IF(AND(D73&lt;&gt;"Incluido",NOT(ISNUMBER(E73))),"¿Qué importe adicional sin IVA cubre "&amp;C21&amp;" ("&amp;E21&amp;" "&amp;D21&amp;")"&amp;" y quién lo asume?",IF(D73="Incluido","¿El importe de "&amp;C21&amp;" ("&amp;E21&amp;" "&amp;D21&amp;")"&amp;" ya está en la base o va aparte?","")))))),"Aclaramos los datos con error antes de copiar preguntas.")</f>
      </c>
      <c r="M73" s="33">
        <f>IFERROR(IF(NOT($D$8="Sí"),"",IF(OR($F$21="No",AND($F$21="",$M$21=0)),"",IF(NOT($F$21="Sí"),1,IF($M$21&gt;0,2,IF(OR(NOT(OR(D73="",D73="Incluido",D73="Excluido",D73="Importe",D73="Pendiente")),NOT(OR(F73="",F73="Sí",F73="No",F73="Por confirmar")),NOT(IF(LEN(TRIM(E73&amp;""))=0,TRUE,IF(ISNUMBER(E73),AND(E73&gt;=0,ABS(E73-ROUND(E73,2))&lt;0.00000001),FALSE)))),2,IF(OR(D73="",D73="Pendiente"),1,IF(F73&lt;&gt;"Sí",IF(F73="No",2,1),IF(NOT(AND(LEN(TRIM(G73&amp;""))&gt;0,TRIM(G73&amp;"")&lt;&gt;"Pendiente",TRIM(G73&amp;"")&lt;&gt;"Por confirmar",TRIM(G73&amp;"")&lt;&gt;"No consta",TRIM(G73&amp;"")&lt;&gt;"Desconocido",TRIM(G73&amp;"")&lt;&gt;"Sin confirmar",TRIM(G73&amp;"")&lt;&gt;"Por decidir",TRIM(G73&amp;"")&lt;&gt;"Por comprobar")),2,IF(D73="Incluido",IF(OR(LEN(TRIM(E73&amp;""))=0,IF(ISNUMBER(E73),E73=0,FALSE)),0,2),IF(IF(ISNUMBER(E73),AND(E73&gt;=0,ABS(E73-ROUND(E73,2))&lt;0.00000001),FALSE),0,1)))))))))),2)</f>
      </c>
      <c r="N73" s="33" t="n">
        <f>IF(ISNUMBER(M73),IF(M73=0,1,0),0)</f>
        <v>0</v>
      </c>
    </row>
    <row r="74" ht="70" customHeight="1">
      <c r="B74" s="35" t="n">
        <f>B22</f>
        <v>6</v>
      </c>
      <c r="C74" s="40">
        <f>IF(OR($F$22="No",AND($F$22="",$M$22=0)),"",C22)</f>
      </c>
      <c r="D74" s="37"/>
      <c r="E74" s="38"/>
      <c r="F74" s="37"/>
      <c r="G74" s="36"/>
      <c r="H74" s="39">
        <f>IFERROR(IF(AND(ISNUMBER(M74),M74=0),IF(D74="Incluido",0,E74),""),"")</f>
      </c>
      <c r="I74" s="40">
        <f>IF(NOT(ISNUMBER(M74)),"",IF(M74=2,"ROJO",IF(M74=1,"ÁMBAR","VERDE")))</f>
      </c>
      <c r="J74" s="40">
        <f>IFERROR(IF(NOT(ISNUMBER(M74)),"",IF(NOT($F$22="Sí"),"Decidimos si este concepto entra en el alcance común.",IF($M$22&gt;0,"Completamos el concepto común antes de consultar a la subcontrata.",IF(OR(NOT(OR(D74="",D74="Incluido",D74="Excluido",D74="Importe",D74="Pendiente")),NOT(OR(F74="",F74="Sí",F74="No",F74="Por confirmar")),NOT(IF(LEN(TRIM(E74&amp;""))=0,TRUE,IF(ISNUMBER(E74),AND(E74&gt;=0,ABS(E74-ROUND(E74,2))&lt;0.00000001),FALSE)))),"Revisamos opciones e importes numéricos, no negativos y con dos decimales.",IF(OR(D74="",D74="Pendiente"),"Falta aclarar cómo se cubre este concepto.",IF(F74&lt;&gt;"Sí","Confirmamos el mismo alcance, cantidad y calidad, incluida la cobertura adicional.",IF(NOT(AND(LEN(TRIM(G74&amp;""))&gt;0,TRIM(G74&amp;"")&lt;&gt;"Pendiente",TRIM(G74&amp;"")&lt;&gt;"Por confirmar",TRIM(G74&amp;"")&lt;&gt;"No consta",TRIM(G74&amp;"")&lt;&gt;"Desconocido",TRIM(G74&amp;"")&lt;&gt;"Sin confirmar",TRIM(G74&amp;"")&lt;&gt;"Por decidir",TRIM(G74&amp;"")&lt;&gt;"Por comprobar")),"Localizamos la inclusión o el coste de cobertura y quién lo asume.",IF(D74="Incluido",IF(M74=0,"Ya está en la base: adicional cero, sin duplicarlo.","Incluido y adicional positivo se contradicen."),IF(M74=0,"Adicional documentado fuera de la base; lo añadimos una vez.","Falta coste de cobertura explícito; vacío no significa cero."))))))))),"Hay una entrada con error. Corregimos el dato antes de cerrar la comprobación.")</f>
      </c>
      <c r="K74" s="40"/>
      <c r="L74" s="40">
        <f>IFERROR(IF(OR(NOT($D$8="Sí"),NOT($F$22="Sí"),$M$22&gt;0,OR(NOT(OR(D74="",D74="Incluido",D74="Excluido",D74="Importe",D74="Pendiente")),NOT(OR(F74="",F74="Sí",F74="No",F74="Por confirmar")),NOT(IF(LEN(TRIM(E74&amp;""))=0,TRUE,IF(ISNUMBER(E74),AND(E74&gt;=0,ABS(E74-ROUND(E74,2))&lt;0.00000001),FALSE)))),AND(ISNUMBER(M74),M74=0)),"",IF(OR(D74="",D74="Pendiente"),"¿Podéis aclarar si incluye "&amp;C22&amp;" ("&amp;E22&amp;" "&amp;D22&amp;")"&amp;" y en qué partida?",IF(F74&lt;&gt;"Sí","¿Podéis igualar el alcance, cantidad y calidad de "&amp;C22&amp;" ("&amp;E22&amp;" "&amp;D22&amp;")"&amp;" e indicar qué cambia y su importe adicional sin IVA?",IF(NOT(AND(LEN(TRIM(G74&amp;""))&gt;0,TRIM(G74&amp;"")&lt;&gt;"Pendiente",TRIM(G74&amp;"")&lt;&gt;"Por confirmar",TRIM(G74&amp;"")&lt;&gt;"No consta",TRIM(G74&amp;"")&lt;&gt;"Desconocido",TRIM(G74&amp;"")&lt;&gt;"Sin confirmar",TRIM(G74&amp;"")&lt;&gt;"Por decidir",TRIM(G74&amp;"")&lt;&gt;"Por comprobar")),"¿Dónde queda recogido "&amp;C22&amp;" ("&amp;E22&amp;" "&amp;D22&amp;")"&amp;" y quién cubre su alcance?",IF(AND(D74&lt;&gt;"Incluido",NOT(ISNUMBER(E74))),"¿Qué importe adicional sin IVA cubre "&amp;C22&amp;" ("&amp;E22&amp;" "&amp;D22&amp;")"&amp;" y quién lo asume?",IF(D74="Incluido","¿El importe de "&amp;C22&amp;" ("&amp;E22&amp;" "&amp;D22&amp;")"&amp;" ya está en la base o va aparte?","")))))),"Aclaramos los datos con error antes de copiar preguntas.")</f>
      </c>
      <c r="M74" s="33">
        <f>IFERROR(IF(NOT($D$8="Sí"),"",IF(OR($F$22="No",AND($F$22="",$M$22=0)),"",IF(NOT($F$22="Sí"),1,IF($M$22&gt;0,2,IF(OR(NOT(OR(D74="",D74="Incluido",D74="Excluido",D74="Importe",D74="Pendiente")),NOT(OR(F74="",F74="Sí",F74="No",F74="Por confirmar")),NOT(IF(LEN(TRIM(E74&amp;""))=0,TRUE,IF(ISNUMBER(E74),AND(E74&gt;=0,ABS(E74-ROUND(E74,2))&lt;0.00000001),FALSE)))),2,IF(OR(D74="",D74="Pendiente"),1,IF(F74&lt;&gt;"Sí",IF(F74="No",2,1),IF(NOT(AND(LEN(TRIM(G74&amp;""))&gt;0,TRIM(G74&amp;"")&lt;&gt;"Pendiente",TRIM(G74&amp;"")&lt;&gt;"Por confirmar",TRIM(G74&amp;"")&lt;&gt;"No consta",TRIM(G74&amp;"")&lt;&gt;"Desconocido",TRIM(G74&amp;"")&lt;&gt;"Sin confirmar",TRIM(G74&amp;"")&lt;&gt;"Por decidir",TRIM(G74&amp;"")&lt;&gt;"Por comprobar")),2,IF(D74="Incluido",IF(OR(LEN(TRIM(E74&amp;""))=0,IF(ISNUMBER(E74),E74=0,FALSE)),0,2),IF(IF(ISNUMBER(E74),AND(E74&gt;=0,ABS(E74-ROUND(E74,2))&lt;0.00000001),FALSE),0,1)))))))))),2)</f>
      </c>
      <c r="N74" s="33" t="n">
        <f>IF(ISNUMBER(M74),IF(M74=0,1,0),0)</f>
        <v>0</v>
      </c>
    </row>
    <row r="75" ht="70" customHeight="1">
      <c r="B75" s="35" t="n">
        <f>B23</f>
        <v>7</v>
      </c>
      <c r="C75" s="40">
        <f>IF(OR($F$23="No",AND($F$23="",$M$23=0)),"",C23)</f>
      </c>
      <c r="D75" s="37"/>
      <c r="E75" s="38"/>
      <c r="F75" s="37"/>
      <c r="G75" s="36"/>
      <c r="H75" s="39">
        <f>IFERROR(IF(AND(ISNUMBER(M75),M75=0),IF(D75="Incluido",0,E75),""),"")</f>
      </c>
      <c r="I75" s="40">
        <f>IF(NOT(ISNUMBER(M75)),"",IF(M75=2,"ROJO",IF(M75=1,"ÁMBAR","VERDE")))</f>
      </c>
      <c r="J75" s="40">
        <f>IFERROR(IF(NOT(ISNUMBER(M75)),"",IF(NOT($F$23="Sí"),"Decidimos si este concepto entra en el alcance común.",IF($M$23&gt;0,"Completamos el concepto común antes de consultar a la subcontrata.",IF(OR(NOT(OR(D75="",D75="Incluido",D75="Excluido",D75="Importe",D75="Pendiente")),NOT(OR(F75="",F75="Sí",F75="No",F75="Por confirmar")),NOT(IF(LEN(TRIM(E75&amp;""))=0,TRUE,IF(ISNUMBER(E75),AND(E75&gt;=0,ABS(E75-ROUND(E75,2))&lt;0.00000001),FALSE)))),"Revisamos opciones e importes numéricos, no negativos y con dos decimales.",IF(OR(D75="",D75="Pendiente"),"Falta aclarar cómo se cubre este concepto.",IF(F75&lt;&gt;"Sí","Confirmamos el mismo alcance, cantidad y calidad, incluida la cobertura adicional.",IF(NOT(AND(LEN(TRIM(G75&amp;""))&gt;0,TRIM(G75&amp;"")&lt;&gt;"Pendiente",TRIM(G75&amp;"")&lt;&gt;"Por confirmar",TRIM(G75&amp;"")&lt;&gt;"No consta",TRIM(G75&amp;"")&lt;&gt;"Desconocido",TRIM(G75&amp;"")&lt;&gt;"Sin confirmar",TRIM(G75&amp;"")&lt;&gt;"Por decidir",TRIM(G75&amp;"")&lt;&gt;"Por comprobar")),"Localizamos la inclusión o el coste de cobertura y quién lo asume.",IF(D75="Incluido",IF(M75=0,"Ya está en la base: adicional cero, sin duplicarlo.","Incluido y adicional positivo se contradicen."),IF(M75=0,"Adicional documentado fuera de la base; lo añadimos una vez.","Falta coste de cobertura explícito; vacío no significa cero."))))))))),"Hay una entrada con error. Corregimos el dato antes de cerrar la comprobación.")</f>
      </c>
      <c r="K75" s="40"/>
      <c r="L75" s="40">
        <f>IFERROR(IF(OR(NOT($D$8="Sí"),NOT($F$23="Sí"),$M$23&gt;0,OR(NOT(OR(D75="",D75="Incluido",D75="Excluido",D75="Importe",D75="Pendiente")),NOT(OR(F75="",F75="Sí",F75="No",F75="Por confirmar")),NOT(IF(LEN(TRIM(E75&amp;""))=0,TRUE,IF(ISNUMBER(E75),AND(E75&gt;=0,ABS(E75-ROUND(E75,2))&lt;0.00000001),FALSE)))),AND(ISNUMBER(M75),M75=0)),"",IF(OR(D75="",D75="Pendiente"),"¿Podéis aclarar si incluye "&amp;C23&amp;" ("&amp;E23&amp;" "&amp;D23&amp;")"&amp;" y en qué partida?",IF(F75&lt;&gt;"Sí","¿Podéis igualar el alcance, cantidad y calidad de "&amp;C23&amp;" ("&amp;E23&amp;" "&amp;D23&amp;")"&amp;" e indicar qué cambia y su importe adicional sin IVA?",IF(NOT(AND(LEN(TRIM(G75&amp;""))&gt;0,TRIM(G75&amp;"")&lt;&gt;"Pendiente",TRIM(G75&amp;"")&lt;&gt;"Por confirmar",TRIM(G75&amp;"")&lt;&gt;"No consta",TRIM(G75&amp;"")&lt;&gt;"Desconocido",TRIM(G75&amp;"")&lt;&gt;"Sin confirmar",TRIM(G75&amp;"")&lt;&gt;"Por decidir",TRIM(G75&amp;"")&lt;&gt;"Por comprobar")),"¿Dónde queda recogido "&amp;C23&amp;" ("&amp;E23&amp;" "&amp;D23&amp;")"&amp;" y quién cubre su alcance?",IF(AND(D75&lt;&gt;"Incluido",NOT(ISNUMBER(E75))),"¿Qué importe adicional sin IVA cubre "&amp;C23&amp;" ("&amp;E23&amp;" "&amp;D23&amp;")"&amp;" y quién lo asume?",IF(D75="Incluido","¿El importe de "&amp;C23&amp;" ("&amp;E23&amp;" "&amp;D23&amp;")"&amp;" ya está en la base o va aparte?","")))))),"Aclaramos los datos con error antes de copiar preguntas.")</f>
      </c>
      <c r="M75" s="33">
        <f>IFERROR(IF(NOT($D$8="Sí"),"",IF(OR($F$23="No",AND($F$23="",$M$23=0)),"",IF(NOT($F$23="Sí"),1,IF($M$23&gt;0,2,IF(OR(NOT(OR(D75="",D75="Incluido",D75="Excluido",D75="Importe",D75="Pendiente")),NOT(OR(F75="",F75="Sí",F75="No",F75="Por confirmar")),NOT(IF(LEN(TRIM(E75&amp;""))=0,TRUE,IF(ISNUMBER(E75),AND(E75&gt;=0,ABS(E75-ROUND(E75,2))&lt;0.00000001),FALSE)))),2,IF(OR(D75="",D75="Pendiente"),1,IF(F75&lt;&gt;"Sí",IF(F75="No",2,1),IF(NOT(AND(LEN(TRIM(G75&amp;""))&gt;0,TRIM(G75&amp;"")&lt;&gt;"Pendiente",TRIM(G75&amp;"")&lt;&gt;"Por confirmar",TRIM(G75&amp;"")&lt;&gt;"No consta",TRIM(G75&amp;"")&lt;&gt;"Desconocido",TRIM(G75&amp;"")&lt;&gt;"Sin confirmar",TRIM(G75&amp;"")&lt;&gt;"Por decidir",TRIM(G75&amp;"")&lt;&gt;"Por comprobar")),2,IF(D75="Incluido",IF(OR(LEN(TRIM(E75&amp;""))=0,IF(ISNUMBER(E75),E75=0,FALSE)),0,2),IF(IF(ISNUMBER(E75),AND(E75&gt;=0,ABS(E75-ROUND(E75,2))&lt;0.00000001),FALSE),0,1)))))))))),2)</f>
      </c>
      <c r="N75" s="33" t="n">
        <f>IF(ISNUMBER(M75),IF(M75=0,1,0),0)</f>
        <v>0</v>
      </c>
    </row>
    <row r="76" ht="70" customHeight="1">
      <c r="B76" s="35" t="n">
        <f>B24</f>
        <v>8</v>
      </c>
      <c r="C76" s="40">
        <f>IF(OR($F$24="No",AND($F$24="",$M$24=0)),"",C24)</f>
      </c>
      <c r="D76" s="37"/>
      <c r="E76" s="38"/>
      <c r="F76" s="37"/>
      <c r="G76" s="36"/>
      <c r="H76" s="39">
        <f>IFERROR(IF(AND(ISNUMBER(M76),M76=0),IF(D76="Incluido",0,E76),""),"")</f>
      </c>
      <c r="I76" s="40">
        <f>IF(NOT(ISNUMBER(M76)),"",IF(M76=2,"ROJO",IF(M76=1,"ÁMBAR","VERDE")))</f>
      </c>
      <c r="J76" s="40">
        <f>IFERROR(IF(NOT(ISNUMBER(M76)),"",IF(NOT($F$24="Sí"),"Decidimos si este concepto entra en el alcance común.",IF($M$24&gt;0,"Completamos el concepto común antes de consultar a la subcontrata.",IF(OR(NOT(OR(D76="",D76="Incluido",D76="Excluido",D76="Importe",D76="Pendiente")),NOT(OR(F76="",F76="Sí",F76="No",F76="Por confirmar")),NOT(IF(LEN(TRIM(E76&amp;""))=0,TRUE,IF(ISNUMBER(E76),AND(E76&gt;=0,ABS(E76-ROUND(E76,2))&lt;0.00000001),FALSE)))),"Revisamos opciones e importes numéricos, no negativos y con dos decimales.",IF(OR(D76="",D76="Pendiente"),"Falta aclarar cómo se cubre este concepto.",IF(F76&lt;&gt;"Sí","Confirmamos el mismo alcance, cantidad y calidad, incluida la cobertura adicional.",IF(NOT(AND(LEN(TRIM(G76&amp;""))&gt;0,TRIM(G76&amp;"")&lt;&gt;"Pendiente",TRIM(G76&amp;"")&lt;&gt;"Por confirmar",TRIM(G76&amp;"")&lt;&gt;"No consta",TRIM(G76&amp;"")&lt;&gt;"Desconocido",TRIM(G76&amp;"")&lt;&gt;"Sin confirmar",TRIM(G76&amp;"")&lt;&gt;"Por decidir",TRIM(G76&amp;"")&lt;&gt;"Por comprobar")),"Localizamos la inclusión o el coste de cobertura y quién lo asume.",IF(D76="Incluido",IF(M76=0,"Ya está en la base: adicional cero, sin duplicarlo.","Incluido y adicional positivo se contradicen."),IF(M76=0,"Adicional documentado fuera de la base; lo añadimos una vez.","Falta coste de cobertura explícito; vacío no significa cero."))))))))),"Hay una entrada con error. Corregimos el dato antes de cerrar la comprobación.")</f>
      </c>
      <c r="K76" s="40"/>
      <c r="L76" s="40">
        <f>IFERROR(IF(OR(NOT($D$8="Sí"),NOT($F$24="Sí"),$M$24&gt;0,OR(NOT(OR(D76="",D76="Incluido",D76="Excluido",D76="Importe",D76="Pendiente")),NOT(OR(F76="",F76="Sí",F76="No",F76="Por confirmar")),NOT(IF(LEN(TRIM(E76&amp;""))=0,TRUE,IF(ISNUMBER(E76),AND(E76&gt;=0,ABS(E76-ROUND(E76,2))&lt;0.00000001),FALSE)))),AND(ISNUMBER(M76),M76=0)),"",IF(OR(D76="",D76="Pendiente"),"¿Podéis aclarar si incluye "&amp;C24&amp;" ("&amp;E24&amp;" "&amp;D24&amp;")"&amp;" y en qué partida?",IF(F76&lt;&gt;"Sí","¿Podéis igualar el alcance, cantidad y calidad de "&amp;C24&amp;" ("&amp;E24&amp;" "&amp;D24&amp;")"&amp;" e indicar qué cambia y su importe adicional sin IVA?",IF(NOT(AND(LEN(TRIM(G76&amp;""))&gt;0,TRIM(G76&amp;"")&lt;&gt;"Pendiente",TRIM(G76&amp;"")&lt;&gt;"Por confirmar",TRIM(G76&amp;"")&lt;&gt;"No consta",TRIM(G76&amp;"")&lt;&gt;"Desconocido",TRIM(G76&amp;"")&lt;&gt;"Sin confirmar",TRIM(G76&amp;"")&lt;&gt;"Por decidir",TRIM(G76&amp;"")&lt;&gt;"Por comprobar")),"¿Dónde queda recogido "&amp;C24&amp;" ("&amp;E24&amp;" "&amp;D24&amp;")"&amp;" y quién cubre su alcance?",IF(AND(D76&lt;&gt;"Incluido",NOT(ISNUMBER(E76))),"¿Qué importe adicional sin IVA cubre "&amp;C24&amp;" ("&amp;E24&amp;" "&amp;D24&amp;")"&amp;" y quién lo asume?",IF(D76="Incluido","¿El importe de "&amp;C24&amp;" ("&amp;E24&amp;" "&amp;D24&amp;")"&amp;" ya está en la base o va aparte?","")))))),"Aclaramos los datos con error antes de copiar preguntas.")</f>
      </c>
      <c r="M76" s="33">
        <f>IFERROR(IF(NOT($D$8="Sí"),"",IF(OR($F$24="No",AND($F$24="",$M$24=0)),"",IF(NOT($F$24="Sí"),1,IF($M$24&gt;0,2,IF(OR(NOT(OR(D76="",D76="Incluido",D76="Excluido",D76="Importe",D76="Pendiente")),NOT(OR(F76="",F76="Sí",F76="No",F76="Por confirmar")),NOT(IF(LEN(TRIM(E76&amp;""))=0,TRUE,IF(ISNUMBER(E76),AND(E76&gt;=0,ABS(E76-ROUND(E76,2))&lt;0.00000001),FALSE)))),2,IF(OR(D76="",D76="Pendiente"),1,IF(F76&lt;&gt;"Sí",IF(F76="No",2,1),IF(NOT(AND(LEN(TRIM(G76&amp;""))&gt;0,TRIM(G76&amp;"")&lt;&gt;"Pendiente",TRIM(G76&amp;"")&lt;&gt;"Por confirmar",TRIM(G76&amp;"")&lt;&gt;"No consta",TRIM(G76&amp;"")&lt;&gt;"Desconocido",TRIM(G76&amp;"")&lt;&gt;"Sin confirmar",TRIM(G76&amp;"")&lt;&gt;"Por decidir",TRIM(G76&amp;"")&lt;&gt;"Por comprobar")),2,IF(D76="Incluido",IF(OR(LEN(TRIM(E76&amp;""))=0,IF(ISNUMBER(E76),E76=0,FALSE)),0,2),IF(IF(ISNUMBER(E76),AND(E76&gt;=0,ABS(E76-ROUND(E76,2))&lt;0.00000001),FALSE),0,1)))))))))),2)</f>
      </c>
      <c r="N76" s="33" t="n">
        <f>IF(ISNUMBER(M76),IF(M76=0,1,0),0)</f>
        <v>0</v>
      </c>
    </row>
    <row r="77" ht="70" customHeight="1">
      <c r="B77" s="35" t="n">
        <f>B25</f>
        <v>9</v>
      </c>
      <c r="C77" s="40">
        <f>IF(OR($F$25="No",AND($F$25="",$M$25=0)),"",C25)</f>
      </c>
      <c r="D77" s="37"/>
      <c r="E77" s="38"/>
      <c r="F77" s="37"/>
      <c r="G77" s="36"/>
      <c r="H77" s="39">
        <f>IFERROR(IF(AND(ISNUMBER(M77),M77=0),IF(D77="Incluido",0,E77),""),"")</f>
      </c>
      <c r="I77" s="40">
        <f>IF(NOT(ISNUMBER(M77)),"",IF(M77=2,"ROJO",IF(M77=1,"ÁMBAR","VERDE")))</f>
      </c>
      <c r="J77" s="40">
        <f>IFERROR(IF(NOT(ISNUMBER(M77)),"",IF(NOT($F$25="Sí"),"Decidimos si este concepto entra en el alcance común.",IF($M$25&gt;0,"Completamos el concepto común antes de consultar a la subcontrata.",IF(OR(NOT(OR(D77="",D77="Incluido",D77="Excluido",D77="Importe",D77="Pendiente")),NOT(OR(F77="",F77="Sí",F77="No",F77="Por confirmar")),NOT(IF(LEN(TRIM(E77&amp;""))=0,TRUE,IF(ISNUMBER(E77),AND(E77&gt;=0,ABS(E77-ROUND(E77,2))&lt;0.00000001),FALSE)))),"Revisamos opciones e importes numéricos, no negativos y con dos decimales.",IF(OR(D77="",D77="Pendiente"),"Falta aclarar cómo se cubre este concepto.",IF(F77&lt;&gt;"Sí","Confirmamos el mismo alcance, cantidad y calidad, incluida la cobertura adicional.",IF(NOT(AND(LEN(TRIM(G77&amp;""))&gt;0,TRIM(G77&amp;"")&lt;&gt;"Pendiente",TRIM(G77&amp;"")&lt;&gt;"Por confirmar",TRIM(G77&amp;"")&lt;&gt;"No consta",TRIM(G77&amp;"")&lt;&gt;"Desconocido",TRIM(G77&amp;"")&lt;&gt;"Sin confirmar",TRIM(G77&amp;"")&lt;&gt;"Por decidir",TRIM(G77&amp;"")&lt;&gt;"Por comprobar")),"Localizamos la inclusión o el coste de cobertura y quién lo asume.",IF(D77="Incluido",IF(M77=0,"Ya está en la base: adicional cero, sin duplicarlo.","Incluido y adicional positivo se contradicen."),IF(M77=0,"Adicional documentado fuera de la base; lo añadimos una vez.","Falta coste de cobertura explícito; vacío no significa cero."))))))))),"Hay una entrada con error. Corregimos el dato antes de cerrar la comprobación.")</f>
      </c>
      <c r="K77" s="40"/>
      <c r="L77" s="40">
        <f>IFERROR(IF(OR(NOT($D$8="Sí"),NOT($F$25="Sí"),$M$25&gt;0,OR(NOT(OR(D77="",D77="Incluido",D77="Excluido",D77="Importe",D77="Pendiente")),NOT(OR(F77="",F77="Sí",F77="No",F77="Por confirmar")),NOT(IF(LEN(TRIM(E77&amp;""))=0,TRUE,IF(ISNUMBER(E77),AND(E77&gt;=0,ABS(E77-ROUND(E77,2))&lt;0.00000001),FALSE)))),AND(ISNUMBER(M77),M77=0)),"",IF(OR(D77="",D77="Pendiente"),"¿Podéis aclarar si incluye "&amp;C25&amp;" ("&amp;E25&amp;" "&amp;D25&amp;")"&amp;" y en qué partida?",IF(F77&lt;&gt;"Sí","¿Podéis igualar el alcance, cantidad y calidad de "&amp;C25&amp;" ("&amp;E25&amp;" "&amp;D25&amp;")"&amp;" e indicar qué cambia y su importe adicional sin IVA?",IF(NOT(AND(LEN(TRIM(G77&amp;""))&gt;0,TRIM(G77&amp;"")&lt;&gt;"Pendiente",TRIM(G77&amp;"")&lt;&gt;"Por confirmar",TRIM(G77&amp;"")&lt;&gt;"No consta",TRIM(G77&amp;"")&lt;&gt;"Desconocido",TRIM(G77&amp;"")&lt;&gt;"Sin confirmar",TRIM(G77&amp;"")&lt;&gt;"Por decidir",TRIM(G77&amp;"")&lt;&gt;"Por comprobar")),"¿Dónde queda recogido "&amp;C25&amp;" ("&amp;E25&amp;" "&amp;D25&amp;")"&amp;" y quién cubre su alcance?",IF(AND(D77&lt;&gt;"Incluido",NOT(ISNUMBER(E77))),"¿Qué importe adicional sin IVA cubre "&amp;C25&amp;" ("&amp;E25&amp;" "&amp;D25&amp;")"&amp;" y quién lo asume?",IF(D77="Incluido","¿El importe de "&amp;C25&amp;" ("&amp;E25&amp;" "&amp;D25&amp;")"&amp;" ya está en la base o va aparte?","")))))),"Aclaramos los datos con error antes de copiar preguntas.")</f>
      </c>
      <c r="M77" s="33">
        <f>IFERROR(IF(NOT($D$8="Sí"),"",IF(OR($F$25="No",AND($F$25="",$M$25=0)),"",IF(NOT($F$25="Sí"),1,IF($M$25&gt;0,2,IF(OR(NOT(OR(D77="",D77="Incluido",D77="Excluido",D77="Importe",D77="Pendiente")),NOT(OR(F77="",F77="Sí",F77="No",F77="Por confirmar")),NOT(IF(LEN(TRIM(E77&amp;""))=0,TRUE,IF(ISNUMBER(E77),AND(E77&gt;=0,ABS(E77-ROUND(E77,2))&lt;0.00000001),FALSE)))),2,IF(OR(D77="",D77="Pendiente"),1,IF(F77&lt;&gt;"Sí",IF(F77="No",2,1),IF(NOT(AND(LEN(TRIM(G77&amp;""))&gt;0,TRIM(G77&amp;"")&lt;&gt;"Pendiente",TRIM(G77&amp;"")&lt;&gt;"Por confirmar",TRIM(G77&amp;"")&lt;&gt;"No consta",TRIM(G77&amp;"")&lt;&gt;"Desconocido",TRIM(G77&amp;"")&lt;&gt;"Sin confirmar",TRIM(G77&amp;"")&lt;&gt;"Por decidir",TRIM(G77&amp;"")&lt;&gt;"Por comprobar")),2,IF(D77="Incluido",IF(OR(LEN(TRIM(E77&amp;""))=0,IF(ISNUMBER(E77),E77=0,FALSE)),0,2),IF(IF(ISNUMBER(E77),AND(E77&gt;=0,ABS(E77-ROUND(E77,2))&lt;0.00000001),FALSE),0,1)))))))))),2)</f>
      </c>
      <c r="N77" s="33" t="n">
        <f>IF(ISNUMBER(M77),IF(M77=0,1,0),0)</f>
        <v>0</v>
      </c>
    </row>
    <row r="78" ht="70" customHeight="1">
      <c r="B78" s="35" t="n">
        <f>B26</f>
        <v>10</v>
      </c>
      <c r="C78" s="40">
        <f>IF(OR($F$26="No",AND($F$26="",$M$26=0)),"",C26)</f>
      </c>
      <c r="D78" s="37"/>
      <c r="E78" s="38"/>
      <c r="F78" s="37"/>
      <c r="G78" s="36"/>
      <c r="H78" s="39">
        <f>IFERROR(IF(AND(ISNUMBER(M78),M78=0),IF(D78="Incluido",0,E78),""),"")</f>
      </c>
      <c r="I78" s="40">
        <f>IF(NOT(ISNUMBER(M78)),"",IF(M78=2,"ROJO",IF(M78=1,"ÁMBAR","VERDE")))</f>
      </c>
      <c r="J78" s="40">
        <f>IFERROR(IF(NOT(ISNUMBER(M78)),"",IF(NOT($F$26="Sí"),"Decidimos si este concepto entra en el alcance común.",IF($M$26&gt;0,"Completamos el concepto común antes de consultar a la subcontrata.",IF(OR(NOT(OR(D78="",D78="Incluido",D78="Excluido",D78="Importe",D78="Pendiente")),NOT(OR(F78="",F78="Sí",F78="No",F78="Por confirmar")),NOT(IF(LEN(TRIM(E78&amp;""))=0,TRUE,IF(ISNUMBER(E78),AND(E78&gt;=0,ABS(E78-ROUND(E78,2))&lt;0.00000001),FALSE)))),"Revisamos opciones e importes numéricos, no negativos y con dos decimales.",IF(OR(D78="",D78="Pendiente"),"Falta aclarar cómo se cubre este concepto.",IF(F78&lt;&gt;"Sí","Confirmamos el mismo alcance, cantidad y calidad, incluida la cobertura adicional.",IF(NOT(AND(LEN(TRIM(G78&amp;""))&gt;0,TRIM(G78&amp;"")&lt;&gt;"Pendiente",TRIM(G78&amp;"")&lt;&gt;"Por confirmar",TRIM(G78&amp;"")&lt;&gt;"No consta",TRIM(G78&amp;"")&lt;&gt;"Desconocido",TRIM(G78&amp;"")&lt;&gt;"Sin confirmar",TRIM(G78&amp;"")&lt;&gt;"Por decidir",TRIM(G78&amp;"")&lt;&gt;"Por comprobar")),"Localizamos la inclusión o el coste de cobertura y quién lo asume.",IF(D78="Incluido",IF(M78=0,"Ya está en la base: adicional cero, sin duplicarlo.","Incluido y adicional positivo se contradicen."),IF(M78=0,"Adicional documentado fuera de la base; lo añadimos una vez.","Falta coste de cobertura explícito; vacío no significa cero."))))))))),"Hay una entrada con error. Corregimos el dato antes de cerrar la comprobación.")</f>
      </c>
      <c r="K78" s="40"/>
      <c r="L78" s="40">
        <f>IFERROR(IF(OR(NOT($D$8="Sí"),NOT($F$26="Sí"),$M$26&gt;0,OR(NOT(OR(D78="",D78="Incluido",D78="Excluido",D78="Importe",D78="Pendiente")),NOT(OR(F78="",F78="Sí",F78="No",F78="Por confirmar")),NOT(IF(LEN(TRIM(E78&amp;""))=0,TRUE,IF(ISNUMBER(E78),AND(E78&gt;=0,ABS(E78-ROUND(E78,2))&lt;0.00000001),FALSE)))),AND(ISNUMBER(M78),M78=0)),"",IF(OR(D78="",D78="Pendiente"),"¿Podéis aclarar si incluye "&amp;C26&amp;" ("&amp;E26&amp;" "&amp;D26&amp;")"&amp;" y en qué partida?",IF(F78&lt;&gt;"Sí","¿Podéis igualar el alcance, cantidad y calidad de "&amp;C26&amp;" ("&amp;E26&amp;" "&amp;D26&amp;")"&amp;" e indicar qué cambia y su importe adicional sin IVA?",IF(NOT(AND(LEN(TRIM(G78&amp;""))&gt;0,TRIM(G78&amp;"")&lt;&gt;"Pendiente",TRIM(G78&amp;"")&lt;&gt;"Por confirmar",TRIM(G78&amp;"")&lt;&gt;"No consta",TRIM(G78&amp;"")&lt;&gt;"Desconocido",TRIM(G78&amp;"")&lt;&gt;"Sin confirmar",TRIM(G78&amp;"")&lt;&gt;"Por decidir",TRIM(G78&amp;"")&lt;&gt;"Por comprobar")),"¿Dónde queda recogido "&amp;C26&amp;" ("&amp;E26&amp;" "&amp;D26&amp;")"&amp;" y quién cubre su alcance?",IF(AND(D78&lt;&gt;"Incluido",NOT(ISNUMBER(E78))),"¿Qué importe adicional sin IVA cubre "&amp;C26&amp;" ("&amp;E26&amp;" "&amp;D26&amp;")"&amp;" y quién lo asume?",IF(D78="Incluido","¿El importe de "&amp;C26&amp;" ("&amp;E26&amp;" "&amp;D26&amp;")"&amp;" ya está en la base o va aparte?","")))))),"Aclaramos los datos con error antes de copiar preguntas.")</f>
      </c>
      <c r="M78" s="33">
        <f>IFERROR(IF(NOT($D$8="Sí"),"",IF(OR($F$26="No",AND($F$26="",$M$26=0)),"",IF(NOT($F$26="Sí"),1,IF($M$26&gt;0,2,IF(OR(NOT(OR(D78="",D78="Incluido",D78="Excluido",D78="Importe",D78="Pendiente")),NOT(OR(F78="",F78="Sí",F78="No",F78="Por confirmar")),NOT(IF(LEN(TRIM(E78&amp;""))=0,TRUE,IF(ISNUMBER(E78),AND(E78&gt;=0,ABS(E78-ROUND(E78,2))&lt;0.00000001),FALSE)))),2,IF(OR(D78="",D78="Pendiente"),1,IF(F78&lt;&gt;"Sí",IF(F78="No",2,1),IF(NOT(AND(LEN(TRIM(G78&amp;""))&gt;0,TRIM(G78&amp;"")&lt;&gt;"Pendiente",TRIM(G78&amp;"")&lt;&gt;"Por confirmar",TRIM(G78&amp;"")&lt;&gt;"No consta",TRIM(G78&amp;"")&lt;&gt;"Desconocido",TRIM(G78&amp;"")&lt;&gt;"Sin confirmar",TRIM(G78&amp;"")&lt;&gt;"Por decidir",TRIM(G78&amp;"")&lt;&gt;"Por comprobar")),2,IF(D78="Incluido",IF(OR(LEN(TRIM(E78&amp;""))=0,IF(ISNUMBER(E78),E78=0,FALSE)),0,2),IF(IF(ISNUMBER(E78),AND(E78&gt;=0,ABS(E78-ROUND(E78,2))&lt;0.00000001),FALSE),0,1)))))))))),2)</f>
      </c>
      <c r="N78" s="33" t="n">
        <f>IF(ISNUMBER(M78),IF(M78=0,1,0),0)</f>
        <v>0</v>
      </c>
    </row>
    <row r="79" ht="70" customHeight="1">
      <c r="B79" s="35" t="n">
        <f>B27</f>
        <v>11</v>
      </c>
      <c r="C79" s="40">
        <f>IF(OR($F$27="No",AND($F$27="",$M$27=0)),"",C27)</f>
      </c>
      <c r="D79" s="37"/>
      <c r="E79" s="38"/>
      <c r="F79" s="37"/>
      <c r="G79" s="36"/>
      <c r="H79" s="39">
        <f>IFERROR(IF(AND(ISNUMBER(M79),M79=0),IF(D79="Incluido",0,E79),""),"")</f>
      </c>
      <c r="I79" s="40">
        <f>IF(NOT(ISNUMBER(M79)),"",IF(M79=2,"ROJO",IF(M79=1,"ÁMBAR","VERDE")))</f>
      </c>
      <c r="J79" s="40">
        <f>IFERROR(IF(NOT(ISNUMBER(M79)),"",IF(NOT($F$27="Sí"),"Decidimos si este concepto entra en el alcance común.",IF($M$27&gt;0,"Completamos el concepto común antes de consultar a la subcontrata.",IF(OR(NOT(OR(D79="",D79="Incluido",D79="Excluido",D79="Importe",D79="Pendiente")),NOT(OR(F79="",F79="Sí",F79="No",F79="Por confirmar")),NOT(IF(LEN(TRIM(E79&amp;""))=0,TRUE,IF(ISNUMBER(E79),AND(E79&gt;=0,ABS(E79-ROUND(E79,2))&lt;0.00000001),FALSE)))),"Revisamos opciones e importes numéricos, no negativos y con dos decimales.",IF(OR(D79="",D79="Pendiente"),"Falta aclarar cómo se cubre este concepto.",IF(F79&lt;&gt;"Sí","Confirmamos el mismo alcance, cantidad y calidad, incluida la cobertura adicional.",IF(NOT(AND(LEN(TRIM(G79&amp;""))&gt;0,TRIM(G79&amp;"")&lt;&gt;"Pendiente",TRIM(G79&amp;"")&lt;&gt;"Por confirmar",TRIM(G79&amp;"")&lt;&gt;"No consta",TRIM(G79&amp;"")&lt;&gt;"Desconocido",TRIM(G79&amp;"")&lt;&gt;"Sin confirmar",TRIM(G79&amp;"")&lt;&gt;"Por decidir",TRIM(G79&amp;"")&lt;&gt;"Por comprobar")),"Localizamos la inclusión o el coste de cobertura y quién lo asume.",IF(D79="Incluido",IF(M79=0,"Ya está en la base: adicional cero, sin duplicarlo.","Incluido y adicional positivo se contradicen."),IF(M79=0,"Adicional documentado fuera de la base; lo añadimos una vez.","Falta coste de cobertura explícito; vacío no significa cero."))))))))),"Hay una entrada con error. Corregimos el dato antes de cerrar la comprobación.")</f>
      </c>
      <c r="K79" s="40"/>
      <c r="L79" s="40">
        <f>IFERROR(IF(OR(NOT($D$8="Sí"),NOT($F$27="Sí"),$M$27&gt;0,OR(NOT(OR(D79="",D79="Incluido",D79="Excluido",D79="Importe",D79="Pendiente")),NOT(OR(F79="",F79="Sí",F79="No",F79="Por confirmar")),NOT(IF(LEN(TRIM(E79&amp;""))=0,TRUE,IF(ISNUMBER(E79),AND(E79&gt;=0,ABS(E79-ROUND(E79,2))&lt;0.00000001),FALSE)))),AND(ISNUMBER(M79),M79=0)),"",IF(OR(D79="",D79="Pendiente"),"¿Podéis aclarar si incluye "&amp;C27&amp;" ("&amp;E27&amp;" "&amp;D27&amp;")"&amp;" y en qué partida?",IF(F79&lt;&gt;"Sí","¿Podéis igualar el alcance, cantidad y calidad de "&amp;C27&amp;" ("&amp;E27&amp;" "&amp;D27&amp;")"&amp;" e indicar qué cambia y su importe adicional sin IVA?",IF(NOT(AND(LEN(TRIM(G79&amp;""))&gt;0,TRIM(G79&amp;"")&lt;&gt;"Pendiente",TRIM(G79&amp;"")&lt;&gt;"Por confirmar",TRIM(G79&amp;"")&lt;&gt;"No consta",TRIM(G79&amp;"")&lt;&gt;"Desconocido",TRIM(G79&amp;"")&lt;&gt;"Sin confirmar",TRIM(G79&amp;"")&lt;&gt;"Por decidir",TRIM(G79&amp;"")&lt;&gt;"Por comprobar")),"¿Dónde queda recogido "&amp;C27&amp;" ("&amp;E27&amp;" "&amp;D27&amp;")"&amp;" y quién cubre su alcance?",IF(AND(D79&lt;&gt;"Incluido",NOT(ISNUMBER(E79))),"¿Qué importe adicional sin IVA cubre "&amp;C27&amp;" ("&amp;E27&amp;" "&amp;D27&amp;")"&amp;" y quién lo asume?",IF(D79="Incluido","¿El importe de "&amp;C27&amp;" ("&amp;E27&amp;" "&amp;D27&amp;")"&amp;" ya está en la base o va aparte?","")))))),"Aclaramos los datos con error antes de copiar preguntas.")</f>
      </c>
      <c r="M79" s="33">
        <f>IFERROR(IF(NOT($D$8="Sí"),"",IF(OR($F$27="No",AND($F$27="",$M$27=0)),"",IF(NOT($F$27="Sí"),1,IF($M$27&gt;0,2,IF(OR(NOT(OR(D79="",D79="Incluido",D79="Excluido",D79="Importe",D79="Pendiente")),NOT(OR(F79="",F79="Sí",F79="No",F79="Por confirmar")),NOT(IF(LEN(TRIM(E79&amp;""))=0,TRUE,IF(ISNUMBER(E79),AND(E79&gt;=0,ABS(E79-ROUND(E79,2))&lt;0.00000001),FALSE)))),2,IF(OR(D79="",D79="Pendiente"),1,IF(F79&lt;&gt;"Sí",IF(F79="No",2,1),IF(NOT(AND(LEN(TRIM(G79&amp;""))&gt;0,TRIM(G79&amp;"")&lt;&gt;"Pendiente",TRIM(G79&amp;"")&lt;&gt;"Por confirmar",TRIM(G79&amp;"")&lt;&gt;"No consta",TRIM(G79&amp;"")&lt;&gt;"Desconocido",TRIM(G79&amp;"")&lt;&gt;"Sin confirmar",TRIM(G79&amp;"")&lt;&gt;"Por decidir",TRIM(G79&amp;"")&lt;&gt;"Por comprobar")),2,IF(D79="Incluido",IF(OR(LEN(TRIM(E79&amp;""))=0,IF(ISNUMBER(E79),E79=0,FALSE)),0,2),IF(IF(ISNUMBER(E79),AND(E79&gt;=0,ABS(E79-ROUND(E79,2))&lt;0.00000001),FALSE),0,1)))))))))),2)</f>
      </c>
      <c r="N79" s="33" t="n">
        <f>IF(ISNUMBER(M79),IF(M79=0,1,0),0)</f>
        <v>0</v>
      </c>
    </row>
    <row r="80" ht="70" customHeight="1">
      <c r="B80" s="35" t="n">
        <f>B28</f>
        <v>12</v>
      </c>
      <c r="C80" s="40">
        <f>IF(OR($F$28="No",AND($F$28="",$M$28=0)),"",C28)</f>
      </c>
      <c r="D80" s="37"/>
      <c r="E80" s="38"/>
      <c r="F80" s="37"/>
      <c r="G80" s="36"/>
      <c r="H80" s="39">
        <f>IFERROR(IF(AND(ISNUMBER(M80),M80=0),IF(D80="Incluido",0,E80),""),"")</f>
      </c>
      <c r="I80" s="40">
        <f>IF(NOT(ISNUMBER(M80)),"",IF(M80=2,"ROJO",IF(M80=1,"ÁMBAR","VERDE")))</f>
      </c>
      <c r="J80" s="40">
        <f>IFERROR(IF(NOT(ISNUMBER(M80)),"",IF(NOT($F$28="Sí"),"Decidimos si este concepto entra en el alcance común.",IF($M$28&gt;0,"Completamos el concepto común antes de consultar a la subcontrata.",IF(OR(NOT(OR(D80="",D80="Incluido",D80="Excluido",D80="Importe",D80="Pendiente")),NOT(OR(F80="",F80="Sí",F80="No",F80="Por confirmar")),NOT(IF(LEN(TRIM(E80&amp;""))=0,TRUE,IF(ISNUMBER(E80),AND(E80&gt;=0,ABS(E80-ROUND(E80,2))&lt;0.00000001),FALSE)))),"Revisamos opciones e importes numéricos, no negativos y con dos decimales.",IF(OR(D80="",D80="Pendiente"),"Falta aclarar cómo se cubre este concepto.",IF(F80&lt;&gt;"Sí","Confirmamos el mismo alcance, cantidad y calidad, incluida la cobertura adicional.",IF(NOT(AND(LEN(TRIM(G80&amp;""))&gt;0,TRIM(G80&amp;"")&lt;&gt;"Pendiente",TRIM(G80&amp;"")&lt;&gt;"Por confirmar",TRIM(G80&amp;"")&lt;&gt;"No consta",TRIM(G80&amp;"")&lt;&gt;"Desconocido",TRIM(G80&amp;"")&lt;&gt;"Sin confirmar",TRIM(G80&amp;"")&lt;&gt;"Por decidir",TRIM(G80&amp;"")&lt;&gt;"Por comprobar")),"Localizamos la inclusión o el coste de cobertura y quién lo asume.",IF(D80="Incluido",IF(M80=0,"Ya está en la base: adicional cero, sin duplicarlo.","Incluido y adicional positivo se contradicen."),IF(M80=0,"Adicional documentado fuera de la base; lo añadimos una vez.","Falta coste de cobertura explícito; vacío no significa cero."))))))))),"Hay una entrada con error. Corregimos el dato antes de cerrar la comprobación.")</f>
      </c>
      <c r="K80" s="40"/>
      <c r="L80" s="40">
        <f>IFERROR(IF(OR(NOT($D$8="Sí"),NOT($F$28="Sí"),$M$28&gt;0,OR(NOT(OR(D80="",D80="Incluido",D80="Excluido",D80="Importe",D80="Pendiente")),NOT(OR(F80="",F80="Sí",F80="No",F80="Por confirmar")),NOT(IF(LEN(TRIM(E80&amp;""))=0,TRUE,IF(ISNUMBER(E80),AND(E80&gt;=0,ABS(E80-ROUND(E80,2))&lt;0.00000001),FALSE)))),AND(ISNUMBER(M80),M80=0)),"",IF(OR(D80="",D80="Pendiente"),"¿Podéis aclarar si incluye "&amp;C28&amp;" ("&amp;E28&amp;" "&amp;D28&amp;")"&amp;" y en qué partida?",IF(F80&lt;&gt;"Sí","¿Podéis igualar el alcance, cantidad y calidad de "&amp;C28&amp;" ("&amp;E28&amp;" "&amp;D28&amp;")"&amp;" e indicar qué cambia y su importe adicional sin IVA?",IF(NOT(AND(LEN(TRIM(G80&amp;""))&gt;0,TRIM(G80&amp;"")&lt;&gt;"Pendiente",TRIM(G80&amp;"")&lt;&gt;"Por confirmar",TRIM(G80&amp;"")&lt;&gt;"No consta",TRIM(G80&amp;"")&lt;&gt;"Desconocido",TRIM(G80&amp;"")&lt;&gt;"Sin confirmar",TRIM(G80&amp;"")&lt;&gt;"Por decidir",TRIM(G80&amp;"")&lt;&gt;"Por comprobar")),"¿Dónde queda recogido "&amp;C28&amp;" ("&amp;E28&amp;" "&amp;D28&amp;")"&amp;" y quién cubre su alcance?",IF(AND(D80&lt;&gt;"Incluido",NOT(ISNUMBER(E80))),"¿Qué importe adicional sin IVA cubre "&amp;C28&amp;" ("&amp;E28&amp;" "&amp;D28&amp;")"&amp;" y quién lo asume?",IF(D80="Incluido","¿El importe de "&amp;C28&amp;" ("&amp;E28&amp;" "&amp;D28&amp;")"&amp;" ya está en la base o va aparte?","")))))),"Aclaramos los datos con error antes de copiar preguntas.")</f>
      </c>
      <c r="M80" s="33">
        <f>IFERROR(IF(NOT($D$8="Sí"),"",IF(OR($F$28="No",AND($F$28="",$M$28=0)),"",IF(NOT($F$28="Sí"),1,IF($M$28&gt;0,2,IF(OR(NOT(OR(D80="",D80="Incluido",D80="Excluido",D80="Importe",D80="Pendiente")),NOT(OR(F80="",F80="Sí",F80="No",F80="Por confirmar")),NOT(IF(LEN(TRIM(E80&amp;""))=0,TRUE,IF(ISNUMBER(E80),AND(E80&gt;=0,ABS(E80-ROUND(E80,2))&lt;0.00000001),FALSE)))),2,IF(OR(D80="",D80="Pendiente"),1,IF(F80&lt;&gt;"Sí",IF(F80="No",2,1),IF(NOT(AND(LEN(TRIM(G80&amp;""))&gt;0,TRIM(G80&amp;"")&lt;&gt;"Pendiente",TRIM(G80&amp;"")&lt;&gt;"Por confirmar",TRIM(G80&amp;"")&lt;&gt;"No consta",TRIM(G80&amp;"")&lt;&gt;"Desconocido",TRIM(G80&amp;"")&lt;&gt;"Sin confirmar",TRIM(G80&amp;"")&lt;&gt;"Por decidir",TRIM(G80&amp;"")&lt;&gt;"Por comprobar")),2,IF(D80="Incluido",IF(OR(LEN(TRIM(E80&amp;""))=0,IF(ISNUMBER(E80),E80=0,FALSE)),0,2),IF(IF(ISNUMBER(E80),AND(E80&gt;=0,ABS(E80-ROUND(E80,2))&lt;0.00000001),FALSE),0,1)))))))))),2)</f>
      </c>
      <c r="N80" s="33" t="n">
        <f>IF(ISNUMBER(M80),IF(M80=0,1,0),0)</f>
        <v>0</v>
      </c>
    </row>
    <row r="81" ht="70" customHeight="1">
      <c r="B81" s="35" t="n">
        <f>B29</f>
        <v>13</v>
      </c>
      <c r="C81" s="40">
        <f>IF(OR($F$29="No",AND($F$29="",$M$29=0)),"",C29)</f>
      </c>
      <c r="D81" s="37"/>
      <c r="E81" s="38"/>
      <c r="F81" s="37"/>
      <c r="G81" s="36"/>
      <c r="H81" s="39">
        <f>IFERROR(IF(AND(ISNUMBER(M81),M81=0),IF(D81="Incluido",0,E81),""),"")</f>
      </c>
      <c r="I81" s="40">
        <f>IF(NOT(ISNUMBER(M81)),"",IF(M81=2,"ROJO",IF(M81=1,"ÁMBAR","VERDE")))</f>
      </c>
      <c r="J81" s="40">
        <f>IFERROR(IF(NOT(ISNUMBER(M81)),"",IF(NOT($F$29="Sí"),"Decidimos si este concepto entra en el alcance común.",IF($M$29&gt;0,"Completamos el concepto común antes de consultar a la subcontrata.",IF(OR(NOT(OR(D81="",D81="Incluido",D81="Excluido",D81="Importe",D81="Pendiente")),NOT(OR(F81="",F81="Sí",F81="No",F81="Por confirmar")),NOT(IF(LEN(TRIM(E81&amp;""))=0,TRUE,IF(ISNUMBER(E81),AND(E81&gt;=0,ABS(E81-ROUND(E81,2))&lt;0.00000001),FALSE)))),"Revisamos opciones e importes numéricos, no negativos y con dos decimales.",IF(OR(D81="",D81="Pendiente"),"Falta aclarar cómo se cubre este concepto.",IF(F81&lt;&gt;"Sí","Confirmamos el mismo alcance, cantidad y calidad, incluida la cobertura adicional.",IF(NOT(AND(LEN(TRIM(G81&amp;""))&gt;0,TRIM(G81&amp;"")&lt;&gt;"Pendiente",TRIM(G81&amp;"")&lt;&gt;"Por confirmar",TRIM(G81&amp;"")&lt;&gt;"No consta",TRIM(G81&amp;"")&lt;&gt;"Desconocido",TRIM(G81&amp;"")&lt;&gt;"Sin confirmar",TRIM(G81&amp;"")&lt;&gt;"Por decidir",TRIM(G81&amp;"")&lt;&gt;"Por comprobar")),"Localizamos la inclusión o el coste de cobertura y quién lo asume.",IF(D81="Incluido",IF(M81=0,"Ya está en la base: adicional cero, sin duplicarlo.","Incluido y adicional positivo se contradicen."),IF(M81=0,"Adicional documentado fuera de la base; lo añadimos una vez.","Falta coste de cobertura explícito; vacío no significa cero."))))))))),"Hay una entrada con error. Corregimos el dato antes de cerrar la comprobación.")</f>
      </c>
      <c r="K81" s="40"/>
      <c r="L81" s="40">
        <f>IFERROR(IF(OR(NOT($D$8="Sí"),NOT($F$29="Sí"),$M$29&gt;0,OR(NOT(OR(D81="",D81="Incluido",D81="Excluido",D81="Importe",D81="Pendiente")),NOT(OR(F81="",F81="Sí",F81="No",F81="Por confirmar")),NOT(IF(LEN(TRIM(E81&amp;""))=0,TRUE,IF(ISNUMBER(E81),AND(E81&gt;=0,ABS(E81-ROUND(E81,2))&lt;0.00000001),FALSE)))),AND(ISNUMBER(M81),M81=0)),"",IF(OR(D81="",D81="Pendiente"),"¿Podéis aclarar si incluye "&amp;C29&amp;" ("&amp;E29&amp;" "&amp;D29&amp;")"&amp;" y en qué partida?",IF(F81&lt;&gt;"Sí","¿Podéis igualar el alcance, cantidad y calidad de "&amp;C29&amp;" ("&amp;E29&amp;" "&amp;D29&amp;")"&amp;" e indicar qué cambia y su importe adicional sin IVA?",IF(NOT(AND(LEN(TRIM(G81&amp;""))&gt;0,TRIM(G81&amp;"")&lt;&gt;"Pendiente",TRIM(G81&amp;"")&lt;&gt;"Por confirmar",TRIM(G81&amp;"")&lt;&gt;"No consta",TRIM(G81&amp;"")&lt;&gt;"Desconocido",TRIM(G81&amp;"")&lt;&gt;"Sin confirmar",TRIM(G81&amp;"")&lt;&gt;"Por decidir",TRIM(G81&amp;"")&lt;&gt;"Por comprobar")),"¿Dónde queda recogido "&amp;C29&amp;" ("&amp;E29&amp;" "&amp;D29&amp;")"&amp;" y quién cubre su alcance?",IF(AND(D81&lt;&gt;"Incluido",NOT(ISNUMBER(E81))),"¿Qué importe adicional sin IVA cubre "&amp;C29&amp;" ("&amp;E29&amp;" "&amp;D29&amp;")"&amp;" y quién lo asume?",IF(D81="Incluido","¿El importe de "&amp;C29&amp;" ("&amp;E29&amp;" "&amp;D29&amp;")"&amp;" ya está en la base o va aparte?","")))))),"Aclaramos los datos con error antes de copiar preguntas.")</f>
      </c>
      <c r="M81" s="33">
        <f>IFERROR(IF(NOT($D$8="Sí"),"",IF(OR($F$29="No",AND($F$29="",$M$29=0)),"",IF(NOT($F$29="Sí"),1,IF($M$29&gt;0,2,IF(OR(NOT(OR(D81="",D81="Incluido",D81="Excluido",D81="Importe",D81="Pendiente")),NOT(OR(F81="",F81="Sí",F81="No",F81="Por confirmar")),NOT(IF(LEN(TRIM(E81&amp;""))=0,TRUE,IF(ISNUMBER(E81),AND(E81&gt;=0,ABS(E81-ROUND(E81,2))&lt;0.00000001),FALSE)))),2,IF(OR(D81="",D81="Pendiente"),1,IF(F81&lt;&gt;"Sí",IF(F81="No",2,1),IF(NOT(AND(LEN(TRIM(G81&amp;""))&gt;0,TRIM(G81&amp;"")&lt;&gt;"Pendiente",TRIM(G81&amp;"")&lt;&gt;"Por confirmar",TRIM(G81&amp;"")&lt;&gt;"No consta",TRIM(G81&amp;"")&lt;&gt;"Desconocido",TRIM(G81&amp;"")&lt;&gt;"Sin confirmar",TRIM(G81&amp;"")&lt;&gt;"Por decidir",TRIM(G81&amp;"")&lt;&gt;"Por comprobar")),2,IF(D81="Incluido",IF(OR(LEN(TRIM(E81&amp;""))=0,IF(ISNUMBER(E81),E81=0,FALSE)),0,2),IF(IF(ISNUMBER(E81),AND(E81&gt;=0,ABS(E81-ROUND(E81,2))&lt;0.00000001),FALSE),0,1)))))))))),2)</f>
      </c>
      <c r="N81" s="33" t="n">
        <f>IF(ISNUMBER(M81),IF(M81=0,1,0),0)</f>
        <v>0</v>
      </c>
    </row>
    <row r="82" ht="70" customHeight="1">
      <c r="B82" s="35" t="n">
        <f>B30</f>
        <v>14</v>
      </c>
      <c r="C82" s="40">
        <f>IF(OR($F$30="No",AND($F$30="",$M$30=0)),"",C30)</f>
      </c>
      <c r="D82" s="37"/>
      <c r="E82" s="38"/>
      <c r="F82" s="37"/>
      <c r="G82" s="36"/>
      <c r="H82" s="39">
        <f>IFERROR(IF(AND(ISNUMBER(M82),M82=0),IF(D82="Incluido",0,E82),""),"")</f>
      </c>
      <c r="I82" s="40">
        <f>IF(NOT(ISNUMBER(M82)),"",IF(M82=2,"ROJO",IF(M82=1,"ÁMBAR","VERDE")))</f>
      </c>
      <c r="J82" s="40">
        <f>IFERROR(IF(NOT(ISNUMBER(M82)),"",IF(NOT($F$30="Sí"),"Decidimos si este concepto entra en el alcance común.",IF($M$30&gt;0,"Completamos el concepto común antes de consultar a la subcontrata.",IF(OR(NOT(OR(D82="",D82="Incluido",D82="Excluido",D82="Importe",D82="Pendiente")),NOT(OR(F82="",F82="Sí",F82="No",F82="Por confirmar")),NOT(IF(LEN(TRIM(E82&amp;""))=0,TRUE,IF(ISNUMBER(E82),AND(E82&gt;=0,ABS(E82-ROUND(E82,2))&lt;0.00000001),FALSE)))),"Revisamos opciones e importes numéricos, no negativos y con dos decimales.",IF(OR(D82="",D82="Pendiente"),"Falta aclarar cómo se cubre este concepto.",IF(F82&lt;&gt;"Sí","Confirmamos el mismo alcance, cantidad y calidad, incluida la cobertura adicional.",IF(NOT(AND(LEN(TRIM(G82&amp;""))&gt;0,TRIM(G82&amp;"")&lt;&gt;"Pendiente",TRIM(G82&amp;"")&lt;&gt;"Por confirmar",TRIM(G82&amp;"")&lt;&gt;"No consta",TRIM(G82&amp;"")&lt;&gt;"Desconocido",TRIM(G82&amp;"")&lt;&gt;"Sin confirmar",TRIM(G82&amp;"")&lt;&gt;"Por decidir",TRIM(G82&amp;"")&lt;&gt;"Por comprobar")),"Localizamos la inclusión o el coste de cobertura y quién lo asume.",IF(D82="Incluido",IF(M82=0,"Ya está en la base: adicional cero, sin duplicarlo.","Incluido y adicional positivo se contradicen."),IF(M82=0,"Adicional documentado fuera de la base; lo añadimos una vez.","Falta coste de cobertura explícito; vacío no significa cero."))))))))),"Hay una entrada con error. Corregimos el dato antes de cerrar la comprobación.")</f>
      </c>
      <c r="K82" s="40"/>
      <c r="L82" s="40">
        <f>IFERROR(IF(OR(NOT($D$8="Sí"),NOT($F$30="Sí"),$M$30&gt;0,OR(NOT(OR(D82="",D82="Incluido",D82="Excluido",D82="Importe",D82="Pendiente")),NOT(OR(F82="",F82="Sí",F82="No",F82="Por confirmar")),NOT(IF(LEN(TRIM(E82&amp;""))=0,TRUE,IF(ISNUMBER(E82),AND(E82&gt;=0,ABS(E82-ROUND(E82,2))&lt;0.00000001),FALSE)))),AND(ISNUMBER(M82),M82=0)),"",IF(OR(D82="",D82="Pendiente"),"¿Podéis aclarar si incluye "&amp;C30&amp;" ("&amp;E30&amp;" "&amp;D30&amp;")"&amp;" y en qué partida?",IF(F82&lt;&gt;"Sí","¿Podéis igualar el alcance, cantidad y calidad de "&amp;C30&amp;" ("&amp;E30&amp;" "&amp;D30&amp;")"&amp;" e indicar qué cambia y su importe adicional sin IVA?",IF(NOT(AND(LEN(TRIM(G82&amp;""))&gt;0,TRIM(G82&amp;"")&lt;&gt;"Pendiente",TRIM(G82&amp;"")&lt;&gt;"Por confirmar",TRIM(G82&amp;"")&lt;&gt;"No consta",TRIM(G82&amp;"")&lt;&gt;"Desconocido",TRIM(G82&amp;"")&lt;&gt;"Sin confirmar",TRIM(G82&amp;"")&lt;&gt;"Por decidir",TRIM(G82&amp;"")&lt;&gt;"Por comprobar")),"¿Dónde queda recogido "&amp;C30&amp;" ("&amp;E30&amp;" "&amp;D30&amp;")"&amp;" y quién cubre su alcance?",IF(AND(D82&lt;&gt;"Incluido",NOT(ISNUMBER(E82))),"¿Qué importe adicional sin IVA cubre "&amp;C30&amp;" ("&amp;E30&amp;" "&amp;D30&amp;")"&amp;" y quién lo asume?",IF(D82="Incluido","¿El importe de "&amp;C30&amp;" ("&amp;E30&amp;" "&amp;D30&amp;")"&amp;" ya está en la base o va aparte?","")))))),"Aclaramos los datos con error antes de copiar preguntas.")</f>
      </c>
      <c r="M82" s="33">
        <f>IFERROR(IF(NOT($D$8="Sí"),"",IF(OR($F$30="No",AND($F$30="",$M$30=0)),"",IF(NOT($F$30="Sí"),1,IF($M$30&gt;0,2,IF(OR(NOT(OR(D82="",D82="Incluido",D82="Excluido",D82="Importe",D82="Pendiente")),NOT(OR(F82="",F82="Sí",F82="No",F82="Por confirmar")),NOT(IF(LEN(TRIM(E82&amp;""))=0,TRUE,IF(ISNUMBER(E82),AND(E82&gt;=0,ABS(E82-ROUND(E82,2))&lt;0.00000001),FALSE)))),2,IF(OR(D82="",D82="Pendiente"),1,IF(F82&lt;&gt;"Sí",IF(F82="No",2,1),IF(NOT(AND(LEN(TRIM(G82&amp;""))&gt;0,TRIM(G82&amp;"")&lt;&gt;"Pendiente",TRIM(G82&amp;"")&lt;&gt;"Por confirmar",TRIM(G82&amp;"")&lt;&gt;"No consta",TRIM(G82&amp;"")&lt;&gt;"Desconocido",TRIM(G82&amp;"")&lt;&gt;"Sin confirmar",TRIM(G82&amp;"")&lt;&gt;"Por decidir",TRIM(G82&amp;"")&lt;&gt;"Por comprobar")),2,IF(D82="Incluido",IF(OR(LEN(TRIM(E82&amp;""))=0,IF(ISNUMBER(E82),E82=0,FALSE)),0,2),IF(IF(ISNUMBER(E82),AND(E82&gt;=0,ABS(E82-ROUND(E82,2))&lt;0.00000001),FALSE),0,1)))))))))),2)</f>
      </c>
      <c r="N82" s="33" t="n">
        <f>IF(ISNUMBER(M82),IF(M82=0,1,0),0)</f>
        <v>0</v>
      </c>
    </row>
    <row r="83" ht="70" customHeight="1">
      <c r="B83" s="35" t="n">
        <f>B31</f>
        <v>15</v>
      </c>
      <c r="C83" s="40">
        <f>IF(OR($F$31="No",AND($F$31="",$M$31=0)),"",C31)</f>
      </c>
      <c r="D83" s="37"/>
      <c r="E83" s="38"/>
      <c r="F83" s="37"/>
      <c r="G83" s="36"/>
      <c r="H83" s="39">
        <f>IFERROR(IF(AND(ISNUMBER(M83),M83=0),IF(D83="Incluido",0,E83),""),"")</f>
      </c>
      <c r="I83" s="40">
        <f>IF(NOT(ISNUMBER(M83)),"",IF(M83=2,"ROJO",IF(M83=1,"ÁMBAR","VERDE")))</f>
      </c>
      <c r="J83" s="40">
        <f>IFERROR(IF(NOT(ISNUMBER(M83)),"",IF(NOT($F$31="Sí"),"Decidimos si este concepto entra en el alcance común.",IF($M$31&gt;0,"Completamos el concepto común antes de consultar a la subcontrata.",IF(OR(NOT(OR(D83="",D83="Incluido",D83="Excluido",D83="Importe",D83="Pendiente")),NOT(OR(F83="",F83="Sí",F83="No",F83="Por confirmar")),NOT(IF(LEN(TRIM(E83&amp;""))=0,TRUE,IF(ISNUMBER(E83),AND(E83&gt;=0,ABS(E83-ROUND(E83,2))&lt;0.00000001),FALSE)))),"Revisamos opciones e importes numéricos, no negativos y con dos decimales.",IF(OR(D83="",D83="Pendiente"),"Falta aclarar cómo se cubre este concepto.",IF(F83&lt;&gt;"Sí","Confirmamos el mismo alcance, cantidad y calidad, incluida la cobertura adicional.",IF(NOT(AND(LEN(TRIM(G83&amp;""))&gt;0,TRIM(G83&amp;"")&lt;&gt;"Pendiente",TRIM(G83&amp;"")&lt;&gt;"Por confirmar",TRIM(G83&amp;"")&lt;&gt;"No consta",TRIM(G83&amp;"")&lt;&gt;"Desconocido",TRIM(G83&amp;"")&lt;&gt;"Sin confirmar",TRIM(G83&amp;"")&lt;&gt;"Por decidir",TRIM(G83&amp;"")&lt;&gt;"Por comprobar")),"Localizamos la inclusión o el coste de cobertura y quién lo asume.",IF(D83="Incluido",IF(M83=0,"Ya está en la base: adicional cero, sin duplicarlo.","Incluido y adicional positivo se contradicen."),IF(M83=0,"Adicional documentado fuera de la base; lo añadimos una vez.","Falta coste de cobertura explícito; vacío no significa cero."))))))))),"Hay una entrada con error. Corregimos el dato antes de cerrar la comprobación.")</f>
      </c>
      <c r="K83" s="40"/>
      <c r="L83" s="40">
        <f>IFERROR(IF(OR(NOT($D$8="Sí"),NOT($F$31="Sí"),$M$31&gt;0,OR(NOT(OR(D83="",D83="Incluido",D83="Excluido",D83="Importe",D83="Pendiente")),NOT(OR(F83="",F83="Sí",F83="No",F83="Por confirmar")),NOT(IF(LEN(TRIM(E83&amp;""))=0,TRUE,IF(ISNUMBER(E83),AND(E83&gt;=0,ABS(E83-ROUND(E83,2))&lt;0.00000001),FALSE)))),AND(ISNUMBER(M83),M83=0)),"",IF(OR(D83="",D83="Pendiente"),"¿Podéis aclarar si incluye "&amp;C31&amp;" ("&amp;E31&amp;" "&amp;D31&amp;")"&amp;" y en qué partida?",IF(F83&lt;&gt;"Sí","¿Podéis igualar el alcance, cantidad y calidad de "&amp;C31&amp;" ("&amp;E31&amp;" "&amp;D31&amp;")"&amp;" e indicar qué cambia y su importe adicional sin IVA?",IF(NOT(AND(LEN(TRIM(G83&amp;""))&gt;0,TRIM(G83&amp;"")&lt;&gt;"Pendiente",TRIM(G83&amp;"")&lt;&gt;"Por confirmar",TRIM(G83&amp;"")&lt;&gt;"No consta",TRIM(G83&amp;"")&lt;&gt;"Desconocido",TRIM(G83&amp;"")&lt;&gt;"Sin confirmar",TRIM(G83&amp;"")&lt;&gt;"Por decidir",TRIM(G83&amp;"")&lt;&gt;"Por comprobar")),"¿Dónde queda recogido "&amp;C31&amp;" ("&amp;E31&amp;" "&amp;D31&amp;")"&amp;" y quién cubre su alcance?",IF(AND(D83&lt;&gt;"Incluido",NOT(ISNUMBER(E83))),"¿Qué importe adicional sin IVA cubre "&amp;C31&amp;" ("&amp;E31&amp;" "&amp;D31&amp;")"&amp;" y quién lo asume?",IF(D83="Incluido","¿El importe de "&amp;C31&amp;" ("&amp;E31&amp;" "&amp;D31&amp;")"&amp;" ya está en la base o va aparte?","")))))),"Aclaramos los datos con error antes de copiar preguntas.")</f>
      </c>
      <c r="M83" s="33">
        <f>IFERROR(IF(NOT($D$8="Sí"),"",IF(OR($F$31="No",AND($F$31="",$M$31=0)),"",IF(NOT($F$31="Sí"),1,IF($M$31&gt;0,2,IF(OR(NOT(OR(D83="",D83="Incluido",D83="Excluido",D83="Importe",D83="Pendiente")),NOT(OR(F83="",F83="Sí",F83="No",F83="Por confirmar")),NOT(IF(LEN(TRIM(E83&amp;""))=0,TRUE,IF(ISNUMBER(E83),AND(E83&gt;=0,ABS(E83-ROUND(E83,2))&lt;0.00000001),FALSE)))),2,IF(OR(D83="",D83="Pendiente"),1,IF(F83&lt;&gt;"Sí",IF(F83="No",2,1),IF(NOT(AND(LEN(TRIM(G83&amp;""))&gt;0,TRIM(G83&amp;"")&lt;&gt;"Pendiente",TRIM(G83&amp;"")&lt;&gt;"Por confirmar",TRIM(G83&amp;"")&lt;&gt;"No consta",TRIM(G83&amp;"")&lt;&gt;"Desconocido",TRIM(G83&amp;"")&lt;&gt;"Sin confirmar",TRIM(G83&amp;"")&lt;&gt;"Por decidir",TRIM(G83&amp;"")&lt;&gt;"Por comprobar")),2,IF(D83="Incluido",IF(OR(LEN(TRIM(E83&amp;""))=0,IF(ISNUMBER(E83),E83=0,FALSE)),0,2),IF(IF(ISNUMBER(E83),AND(E83&gt;=0,ABS(E83-ROUND(E83,2))&lt;0.00000001),FALSE),0,1)))))))))),2)</f>
      </c>
      <c r="N83" s="33" t="n">
        <f>IF(ISNUMBER(M83),IF(M83=0,1,0),0)</f>
        <v>0</v>
      </c>
    </row>
    <row r="84" ht="70" customHeight="1">
      <c r="B84" s="35" t="n">
        <f>B32</f>
        <v>16</v>
      </c>
      <c r="C84" s="40">
        <f>IF(OR($F$32="No",AND($F$32="",$M$32=0)),"",C32)</f>
      </c>
      <c r="D84" s="37"/>
      <c r="E84" s="38"/>
      <c r="F84" s="37"/>
      <c r="G84" s="36"/>
      <c r="H84" s="39">
        <f>IFERROR(IF(AND(ISNUMBER(M84),M84=0),IF(D84="Incluido",0,E84),""),"")</f>
      </c>
      <c r="I84" s="40">
        <f>IF(NOT(ISNUMBER(M84)),"",IF(M84=2,"ROJO",IF(M84=1,"ÁMBAR","VERDE")))</f>
      </c>
      <c r="J84" s="40">
        <f>IFERROR(IF(NOT(ISNUMBER(M84)),"",IF(NOT($F$32="Sí"),"Decidimos si este concepto entra en el alcance común.",IF($M$32&gt;0,"Completamos el concepto común antes de consultar a la subcontrata.",IF(OR(NOT(OR(D84="",D84="Incluido",D84="Excluido",D84="Importe",D84="Pendiente")),NOT(OR(F84="",F84="Sí",F84="No",F84="Por confirmar")),NOT(IF(LEN(TRIM(E84&amp;""))=0,TRUE,IF(ISNUMBER(E84),AND(E84&gt;=0,ABS(E84-ROUND(E84,2))&lt;0.00000001),FALSE)))),"Revisamos opciones e importes numéricos, no negativos y con dos decimales.",IF(OR(D84="",D84="Pendiente"),"Falta aclarar cómo se cubre este concepto.",IF(F84&lt;&gt;"Sí","Confirmamos el mismo alcance, cantidad y calidad, incluida la cobertura adicional.",IF(NOT(AND(LEN(TRIM(G84&amp;""))&gt;0,TRIM(G84&amp;"")&lt;&gt;"Pendiente",TRIM(G84&amp;"")&lt;&gt;"Por confirmar",TRIM(G84&amp;"")&lt;&gt;"No consta",TRIM(G84&amp;"")&lt;&gt;"Desconocido",TRIM(G84&amp;"")&lt;&gt;"Sin confirmar",TRIM(G84&amp;"")&lt;&gt;"Por decidir",TRIM(G84&amp;"")&lt;&gt;"Por comprobar")),"Localizamos la inclusión o el coste de cobertura y quién lo asume.",IF(D84="Incluido",IF(M84=0,"Ya está en la base: adicional cero, sin duplicarlo.","Incluido y adicional positivo se contradicen."),IF(M84=0,"Adicional documentado fuera de la base; lo añadimos una vez.","Falta coste de cobertura explícito; vacío no significa cero."))))))))),"Hay una entrada con error. Corregimos el dato antes de cerrar la comprobación.")</f>
      </c>
      <c r="K84" s="40"/>
      <c r="L84" s="40">
        <f>IFERROR(IF(OR(NOT($D$8="Sí"),NOT($F$32="Sí"),$M$32&gt;0,OR(NOT(OR(D84="",D84="Incluido",D84="Excluido",D84="Importe",D84="Pendiente")),NOT(OR(F84="",F84="Sí",F84="No",F84="Por confirmar")),NOT(IF(LEN(TRIM(E84&amp;""))=0,TRUE,IF(ISNUMBER(E84),AND(E84&gt;=0,ABS(E84-ROUND(E84,2))&lt;0.00000001),FALSE)))),AND(ISNUMBER(M84),M84=0)),"",IF(OR(D84="",D84="Pendiente"),"¿Podéis aclarar si incluye "&amp;C32&amp;" ("&amp;E32&amp;" "&amp;D32&amp;")"&amp;" y en qué partida?",IF(F84&lt;&gt;"Sí","¿Podéis igualar el alcance, cantidad y calidad de "&amp;C32&amp;" ("&amp;E32&amp;" "&amp;D32&amp;")"&amp;" e indicar qué cambia y su importe adicional sin IVA?",IF(NOT(AND(LEN(TRIM(G84&amp;""))&gt;0,TRIM(G84&amp;"")&lt;&gt;"Pendiente",TRIM(G84&amp;"")&lt;&gt;"Por confirmar",TRIM(G84&amp;"")&lt;&gt;"No consta",TRIM(G84&amp;"")&lt;&gt;"Desconocido",TRIM(G84&amp;"")&lt;&gt;"Sin confirmar",TRIM(G84&amp;"")&lt;&gt;"Por decidir",TRIM(G84&amp;"")&lt;&gt;"Por comprobar")),"¿Dónde queda recogido "&amp;C32&amp;" ("&amp;E32&amp;" "&amp;D32&amp;")"&amp;" y quién cubre su alcance?",IF(AND(D84&lt;&gt;"Incluido",NOT(ISNUMBER(E84))),"¿Qué importe adicional sin IVA cubre "&amp;C32&amp;" ("&amp;E32&amp;" "&amp;D32&amp;")"&amp;" y quién lo asume?",IF(D84="Incluido","¿El importe de "&amp;C32&amp;" ("&amp;E32&amp;" "&amp;D32&amp;")"&amp;" ya está en la base o va aparte?","")))))),"Aclaramos los datos con error antes de copiar preguntas.")</f>
      </c>
      <c r="M84" s="33">
        <f>IFERROR(IF(NOT($D$8="Sí"),"",IF(OR($F$32="No",AND($F$32="",$M$32=0)),"",IF(NOT($F$32="Sí"),1,IF($M$32&gt;0,2,IF(OR(NOT(OR(D84="",D84="Incluido",D84="Excluido",D84="Importe",D84="Pendiente")),NOT(OR(F84="",F84="Sí",F84="No",F84="Por confirmar")),NOT(IF(LEN(TRIM(E84&amp;""))=0,TRUE,IF(ISNUMBER(E84),AND(E84&gt;=0,ABS(E84-ROUND(E84,2))&lt;0.00000001),FALSE)))),2,IF(OR(D84="",D84="Pendiente"),1,IF(F84&lt;&gt;"Sí",IF(F84="No",2,1),IF(NOT(AND(LEN(TRIM(G84&amp;""))&gt;0,TRIM(G84&amp;"")&lt;&gt;"Pendiente",TRIM(G84&amp;"")&lt;&gt;"Por confirmar",TRIM(G84&amp;"")&lt;&gt;"No consta",TRIM(G84&amp;"")&lt;&gt;"Desconocido",TRIM(G84&amp;"")&lt;&gt;"Sin confirmar",TRIM(G84&amp;"")&lt;&gt;"Por decidir",TRIM(G84&amp;"")&lt;&gt;"Por comprobar")),2,IF(D84="Incluido",IF(OR(LEN(TRIM(E84&amp;""))=0,IF(ISNUMBER(E84),E84=0,FALSE)),0,2),IF(IF(ISNUMBER(E84),AND(E84&gt;=0,ABS(E84-ROUND(E84,2))&lt;0.00000001),FALSE),0,1)))))))))),2)</f>
      </c>
      <c r="N84" s="33" t="n">
        <f>IF(ISNUMBER(M84),IF(M84=0,1,0),0)</f>
        <v>0</v>
      </c>
    </row>
    <row r="85" ht="70" customHeight="1">
      <c r="B85" s="35" t="n">
        <f>B33</f>
        <v>17</v>
      </c>
      <c r="C85" s="40">
        <f>IF(OR($F$33="No",AND($F$33="",$M$33=0)),"",C33)</f>
      </c>
      <c r="D85" s="37"/>
      <c r="E85" s="38"/>
      <c r="F85" s="37"/>
      <c r="G85" s="36"/>
      <c r="H85" s="39">
        <f>IFERROR(IF(AND(ISNUMBER(M85),M85=0),IF(D85="Incluido",0,E85),""),"")</f>
      </c>
      <c r="I85" s="40">
        <f>IF(NOT(ISNUMBER(M85)),"",IF(M85=2,"ROJO",IF(M85=1,"ÁMBAR","VERDE")))</f>
      </c>
      <c r="J85" s="40">
        <f>IFERROR(IF(NOT(ISNUMBER(M85)),"",IF(NOT($F$33="Sí"),"Decidimos si este concepto entra en el alcance común.",IF($M$33&gt;0,"Completamos el concepto común antes de consultar a la subcontrata.",IF(OR(NOT(OR(D85="",D85="Incluido",D85="Excluido",D85="Importe",D85="Pendiente")),NOT(OR(F85="",F85="Sí",F85="No",F85="Por confirmar")),NOT(IF(LEN(TRIM(E85&amp;""))=0,TRUE,IF(ISNUMBER(E85),AND(E85&gt;=0,ABS(E85-ROUND(E85,2))&lt;0.00000001),FALSE)))),"Revisamos opciones e importes numéricos, no negativos y con dos decimales.",IF(OR(D85="",D85="Pendiente"),"Falta aclarar cómo se cubre este concepto.",IF(F85&lt;&gt;"Sí","Confirmamos el mismo alcance, cantidad y calidad, incluida la cobertura adicional.",IF(NOT(AND(LEN(TRIM(G85&amp;""))&gt;0,TRIM(G85&amp;"")&lt;&gt;"Pendiente",TRIM(G85&amp;"")&lt;&gt;"Por confirmar",TRIM(G85&amp;"")&lt;&gt;"No consta",TRIM(G85&amp;"")&lt;&gt;"Desconocido",TRIM(G85&amp;"")&lt;&gt;"Sin confirmar",TRIM(G85&amp;"")&lt;&gt;"Por decidir",TRIM(G85&amp;"")&lt;&gt;"Por comprobar")),"Localizamos la inclusión o el coste de cobertura y quién lo asume.",IF(D85="Incluido",IF(M85=0,"Ya está en la base: adicional cero, sin duplicarlo.","Incluido y adicional positivo se contradicen."),IF(M85=0,"Adicional documentado fuera de la base; lo añadimos una vez.","Falta coste de cobertura explícito; vacío no significa cero."))))))))),"Hay una entrada con error. Corregimos el dato antes de cerrar la comprobación.")</f>
      </c>
      <c r="K85" s="40"/>
      <c r="L85" s="40">
        <f>IFERROR(IF(OR(NOT($D$8="Sí"),NOT($F$33="Sí"),$M$33&gt;0,OR(NOT(OR(D85="",D85="Incluido",D85="Excluido",D85="Importe",D85="Pendiente")),NOT(OR(F85="",F85="Sí",F85="No",F85="Por confirmar")),NOT(IF(LEN(TRIM(E85&amp;""))=0,TRUE,IF(ISNUMBER(E85),AND(E85&gt;=0,ABS(E85-ROUND(E85,2))&lt;0.00000001),FALSE)))),AND(ISNUMBER(M85),M85=0)),"",IF(OR(D85="",D85="Pendiente"),"¿Podéis aclarar si incluye "&amp;C33&amp;" ("&amp;E33&amp;" "&amp;D33&amp;")"&amp;" y en qué partida?",IF(F85&lt;&gt;"Sí","¿Podéis igualar el alcance, cantidad y calidad de "&amp;C33&amp;" ("&amp;E33&amp;" "&amp;D33&amp;")"&amp;" e indicar qué cambia y su importe adicional sin IVA?",IF(NOT(AND(LEN(TRIM(G85&amp;""))&gt;0,TRIM(G85&amp;"")&lt;&gt;"Pendiente",TRIM(G85&amp;"")&lt;&gt;"Por confirmar",TRIM(G85&amp;"")&lt;&gt;"No consta",TRIM(G85&amp;"")&lt;&gt;"Desconocido",TRIM(G85&amp;"")&lt;&gt;"Sin confirmar",TRIM(G85&amp;"")&lt;&gt;"Por decidir",TRIM(G85&amp;"")&lt;&gt;"Por comprobar")),"¿Dónde queda recogido "&amp;C33&amp;" ("&amp;E33&amp;" "&amp;D33&amp;")"&amp;" y quién cubre su alcance?",IF(AND(D85&lt;&gt;"Incluido",NOT(ISNUMBER(E85))),"¿Qué importe adicional sin IVA cubre "&amp;C33&amp;" ("&amp;E33&amp;" "&amp;D33&amp;")"&amp;" y quién lo asume?",IF(D85="Incluido","¿El importe de "&amp;C33&amp;" ("&amp;E33&amp;" "&amp;D33&amp;")"&amp;" ya está en la base o va aparte?","")))))),"Aclaramos los datos con error antes de copiar preguntas.")</f>
      </c>
      <c r="M85" s="33">
        <f>IFERROR(IF(NOT($D$8="Sí"),"",IF(OR($F$33="No",AND($F$33="",$M$33=0)),"",IF(NOT($F$33="Sí"),1,IF($M$33&gt;0,2,IF(OR(NOT(OR(D85="",D85="Incluido",D85="Excluido",D85="Importe",D85="Pendiente")),NOT(OR(F85="",F85="Sí",F85="No",F85="Por confirmar")),NOT(IF(LEN(TRIM(E85&amp;""))=0,TRUE,IF(ISNUMBER(E85),AND(E85&gt;=0,ABS(E85-ROUND(E85,2))&lt;0.00000001),FALSE)))),2,IF(OR(D85="",D85="Pendiente"),1,IF(F85&lt;&gt;"Sí",IF(F85="No",2,1),IF(NOT(AND(LEN(TRIM(G85&amp;""))&gt;0,TRIM(G85&amp;"")&lt;&gt;"Pendiente",TRIM(G85&amp;"")&lt;&gt;"Por confirmar",TRIM(G85&amp;"")&lt;&gt;"No consta",TRIM(G85&amp;"")&lt;&gt;"Desconocido",TRIM(G85&amp;"")&lt;&gt;"Sin confirmar",TRIM(G85&amp;"")&lt;&gt;"Por decidir",TRIM(G85&amp;"")&lt;&gt;"Por comprobar")),2,IF(D85="Incluido",IF(OR(LEN(TRIM(E85&amp;""))=0,IF(ISNUMBER(E85),E85=0,FALSE)),0,2),IF(IF(ISNUMBER(E85),AND(E85&gt;=0,ABS(E85-ROUND(E85,2))&lt;0.00000001),FALSE),0,1)))))))))),2)</f>
      </c>
      <c r="N85" s="33" t="n">
        <f>IF(ISNUMBER(M85),IF(M85=0,1,0),0)</f>
        <v>0</v>
      </c>
    </row>
    <row r="86" ht="70" customHeight="1">
      <c r="B86" s="35" t="n">
        <f>B34</f>
        <v>18</v>
      </c>
      <c r="C86" s="40">
        <f>IF(OR($F$34="No",AND($F$34="",$M$34=0)),"",C34)</f>
      </c>
      <c r="D86" s="37"/>
      <c r="E86" s="38"/>
      <c r="F86" s="37"/>
      <c r="G86" s="36"/>
      <c r="H86" s="39">
        <f>IFERROR(IF(AND(ISNUMBER(M86),M86=0),IF(D86="Incluido",0,E86),""),"")</f>
      </c>
      <c r="I86" s="40">
        <f>IF(NOT(ISNUMBER(M86)),"",IF(M86=2,"ROJO",IF(M86=1,"ÁMBAR","VERDE")))</f>
      </c>
      <c r="J86" s="40">
        <f>IFERROR(IF(NOT(ISNUMBER(M86)),"",IF(NOT($F$34="Sí"),"Decidimos si este concepto entra en el alcance común.",IF($M$34&gt;0,"Completamos el concepto común antes de consultar a la subcontrata.",IF(OR(NOT(OR(D86="",D86="Incluido",D86="Excluido",D86="Importe",D86="Pendiente")),NOT(OR(F86="",F86="Sí",F86="No",F86="Por confirmar")),NOT(IF(LEN(TRIM(E86&amp;""))=0,TRUE,IF(ISNUMBER(E86),AND(E86&gt;=0,ABS(E86-ROUND(E86,2))&lt;0.00000001),FALSE)))),"Revisamos opciones e importes numéricos, no negativos y con dos decimales.",IF(OR(D86="",D86="Pendiente"),"Falta aclarar cómo se cubre este concepto.",IF(F86&lt;&gt;"Sí","Confirmamos el mismo alcance, cantidad y calidad, incluida la cobertura adicional.",IF(NOT(AND(LEN(TRIM(G86&amp;""))&gt;0,TRIM(G86&amp;"")&lt;&gt;"Pendiente",TRIM(G86&amp;"")&lt;&gt;"Por confirmar",TRIM(G86&amp;"")&lt;&gt;"No consta",TRIM(G86&amp;"")&lt;&gt;"Desconocido",TRIM(G86&amp;"")&lt;&gt;"Sin confirmar",TRIM(G86&amp;"")&lt;&gt;"Por decidir",TRIM(G86&amp;"")&lt;&gt;"Por comprobar")),"Localizamos la inclusión o el coste de cobertura y quién lo asume.",IF(D86="Incluido",IF(M86=0,"Ya está en la base: adicional cero, sin duplicarlo.","Incluido y adicional positivo se contradicen."),IF(M86=0,"Adicional documentado fuera de la base; lo añadimos una vez.","Falta coste de cobertura explícito; vacío no significa cero."))))))))),"Hay una entrada con error. Corregimos el dato antes de cerrar la comprobación.")</f>
      </c>
      <c r="K86" s="40"/>
      <c r="L86" s="40">
        <f>IFERROR(IF(OR(NOT($D$8="Sí"),NOT($F$34="Sí"),$M$34&gt;0,OR(NOT(OR(D86="",D86="Incluido",D86="Excluido",D86="Importe",D86="Pendiente")),NOT(OR(F86="",F86="Sí",F86="No",F86="Por confirmar")),NOT(IF(LEN(TRIM(E86&amp;""))=0,TRUE,IF(ISNUMBER(E86),AND(E86&gt;=0,ABS(E86-ROUND(E86,2))&lt;0.00000001),FALSE)))),AND(ISNUMBER(M86),M86=0)),"",IF(OR(D86="",D86="Pendiente"),"¿Podéis aclarar si incluye "&amp;C34&amp;" ("&amp;E34&amp;" "&amp;D34&amp;")"&amp;" y en qué partida?",IF(F86&lt;&gt;"Sí","¿Podéis igualar el alcance, cantidad y calidad de "&amp;C34&amp;" ("&amp;E34&amp;" "&amp;D34&amp;")"&amp;" e indicar qué cambia y su importe adicional sin IVA?",IF(NOT(AND(LEN(TRIM(G86&amp;""))&gt;0,TRIM(G86&amp;"")&lt;&gt;"Pendiente",TRIM(G86&amp;"")&lt;&gt;"Por confirmar",TRIM(G86&amp;"")&lt;&gt;"No consta",TRIM(G86&amp;"")&lt;&gt;"Desconocido",TRIM(G86&amp;"")&lt;&gt;"Sin confirmar",TRIM(G86&amp;"")&lt;&gt;"Por decidir",TRIM(G86&amp;"")&lt;&gt;"Por comprobar")),"¿Dónde queda recogido "&amp;C34&amp;" ("&amp;E34&amp;" "&amp;D34&amp;")"&amp;" y quién cubre su alcance?",IF(AND(D86&lt;&gt;"Incluido",NOT(ISNUMBER(E86))),"¿Qué importe adicional sin IVA cubre "&amp;C34&amp;" ("&amp;E34&amp;" "&amp;D34&amp;")"&amp;" y quién lo asume?",IF(D86="Incluido","¿El importe de "&amp;C34&amp;" ("&amp;E34&amp;" "&amp;D34&amp;")"&amp;" ya está en la base o va aparte?","")))))),"Aclaramos los datos con error antes de copiar preguntas.")</f>
      </c>
      <c r="M86" s="33">
        <f>IFERROR(IF(NOT($D$8="Sí"),"",IF(OR($F$34="No",AND($F$34="",$M$34=0)),"",IF(NOT($F$34="Sí"),1,IF($M$34&gt;0,2,IF(OR(NOT(OR(D86="",D86="Incluido",D86="Excluido",D86="Importe",D86="Pendiente")),NOT(OR(F86="",F86="Sí",F86="No",F86="Por confirmar")),NOT(IF(LEN(TRIM(E86&amp;""))=0,TRUE,IF(ISNUMBER(E86),AND(E86&gt;=0,ABS(E86-ROUND(E86,2))&lt;0.00000001),FALSE)))),2,IF(OR(D86="",D86="Pendiente"),1,IF(F86&lt;&gt;"Sí",IF(F86="No",2,1),IF(NOT(AND(LEN(TRIM(G86&amp;""))&gt;0,TRIM(G86&amp;"")&lt;&gt;"Pendiente",TRIM(G86&amp;"")&lt;&gt;"Por confirmar",TRIM(G86&amp;"")&lt;&gt;"No consta",TRIM(G86&amp;"")&lt;&gt;"Desconocido",TRIM(G86&amp;"")&lt;&gt;"Sin confirmar",TRIM(G86&amp;"")&lt;&gt;"Por decidir",TRIM(G86&amp;"")&lt;&gt;"Por comprobar")),2,IF(D86="Incluido",IF(OR(LEN(TRIM(E86&amp;""))=0,IF(ISNUMBER(E86),E86=0,FALSE)),0,2),IF(IF(ISNUMBER(E86),AND(E86&gt;=0,ABS(E86-ROUND(E86,2))&lt;0.00000001),FALSE),0,1)))))))))),2)</f>
      </c>
      <c r="N86" s="33" t="n">
        <f>IF(ISNUMBER(M86),IF(M86=0,1,0),0)</f>
        <v>0</v>
      </c>
    </row>
    <row r="87" ht="70" customHeight="1">
      <c r="B87" s="35" t="n">
        <f>B35</f>
        <v>19</v>
      </c>
      <c r="C87" s="40">
        <f>IF(OR($F$35="No",AND($F$35="",$M$35=0)),"",C35)</f>
      </c>
      <c r="D87" s="37"/>
      <c r="E87" s="38"/>
      <c r="F87" s="37"/>
      <c r="G87" s="36"/>
      <c r="H87" s="39">
        <f>IFERROR(IF(AND(ISNUMBER(M87),M87=0),IF(D87="Incluido",0,E87),""),"")</f>
      </c>
      <c r="I87" s="40">
        <f>IF(NOT(ISNUMBER(M87)),"",IF(M87=2,"ROJO",IF(M87=1,"ÁMBAR","VERDE")))</f>
      </c>
      <c r="J87" s="40">
        <f>IFERROR(IF(NOT(ISNUMBER(M87)),"",IF(NOT($F$35="Sí"),"Decidimos si este concepto entra en el alcance común.",IF($M$35&gt;0,"Completamos el concepto común antes de consultar a la subcontrata.",IF(OR(NOT(OR(D87="",D87="Incluido",D87="Excluido",D87="Importe",D87="Pendiente")),NOT(OR(F87="",F87="Sí",F87="No",F87="Por confirmar")),NOT(IF(LEN(TRIM(E87&amp;""))=0,TRUE,IF(ISNUMBER(E87),AND(E87&gt;=0,ABS(E87-ROUND(E87,2))&lt;0.00000001),FALSE)))),"Revisamos opciones e importes numéricos, no negativos y con dos decimales.",IF(OR(D87="",D87="Pendiente"),"Falta aclarar cómo se cubre este concepto.",IF(F87&lt;&gt;"Sí","Confirmamos el mismo alcance, cantidad y calidad, incluida la cobertura adicional.",IF(NOT(AND(LEN(TRIM(G87&amp;""))&gt;0,TRIM(G87&amp;"")&lt;&gt;"Pendiente",TRIM(G87&amp;"")&lt;&gt;"Por confirmar",TRIM(G87&amp;"")&lt;&gt;"No consta",TRIM(G87&amp;"")&lt;&gt;"Desconocido",TRIM(G87&amp;"")&lt;&gt;"Sin confirmar",TRIM(G87&amp;"")&lt;&gt;"Por decidir",TRIM(G87&amp;"")&lt;&gt;"Por comprobar")),"Localizamos la inclusión o el coste de cobertura y quién lo asume.",IF(D87="Incluido",IF(M87=0,"Ya está en la base: adicional cero, sin duplicarlo.","Incluido y adicional positivo se contradicen."),IF(M87=0,"Adicional documentado fuera de la base; lo añadimos una vez.","Falta coste de cobertura explícito; vacío no significa cero."))))))))),"Hay una entrada con error. Corregimos el dato antes de cerrar la comprobación.")</f>
      </c>
      <c r="K87" s="40"/>
      <c r="L87" s="40">
        <f>IFERROR(IF(OR(NOT($D$8="Sí"),NOT($F$35="Sí"),$M$35&gt;0,OR(NOT(OR(D87="",D87="Incluido",D87="Excluido",D87="Importe",D87="Pendiente")),NOT(OR(F87="",F87="Sí",F87="No",F87="Por confirmar")),NOT(IF(LEN(TRIM(E87&amp;""))=0,TRUE,IF(ISNUMBER(E87),AND(E87&gt;=0,ABS(E87-ROUND(E87,2))&lt;0.00000001),FALSE)))),AND(ISNUMBER(M87),M87=0)),"",IF(OR(D87="",D87="Pendiente"),"¿Podéis aclarar si incluye "&amp;C35&amp;" ("&amp;E35&amp;" "&amp;D35&amp;")"&amp;" y en qué partida?",IF(F87&lt;&gt;"Sí","¿Podéis igualar el alcance, cantidad y calidad de "&amp;C35&amp;" ("&amp;E35&amp;" "&amp;D35&amp;")"&amp;" e indicar qué cambia y su importe adicional sin IVA?",IF(NOT(AND(LEN(TRIM(G87&amp;""))&gt;0,TRIM(G87&amp;"")&lt;&gt;"Pendiente",TRIM(G87&amp;"")&lt;&gt;"Por confirmar",TRIM(G87&amp;"")&lt;&gt;"No consta",TRIM(G87&amp;"")&lt;&gt;"Desconocido",TRIM(G87&amp;"")&lt;&gt;"Sin confirmar",TRIM(G87&amp;"")&lt;&gt;"Por decidir",TRIM(G87&amp;"")&lt;&gt;"Por comprobar")),"¿Dónde queda recogido "&amp;C35&amp;" ("&amp;E35&amp;" "&amp;D35&amp;")"&amp;" y quién cubre su alcance?",IF(AND(D87&lt;&gt;"Incluido",NOT(ISNUMBER(E87))),"¿Qué importe adicional sin IVA cubre "&amp;C35&amp;" ("&amp;E35&amp;" "&amp;D35&amp;")"&amp;" y quién lo asume?",IF(D87="Incluido","¿El importe de "&amp;C35&amp;" ("&amp;E35&amp;" "&amp;D35&amp;")"&amp;" ya está en la base o va aparte?","")))))),"Aclaramos los datos con error antes de copiar preguntas.")</f>
      </c>
      <c r="M87" s="33">
        <f>IFERROR(IF(NOT($D$8="Sí"),"",IF(OR($F$35="No",AND($F$35="",$M$35=0)),"",IF(NOT($F$35="Sí"),1,IF($M$35&gt;0,2,IF(OR(NOT(OR(D87="",D87="Incluido",D87="Excluido",D87="Importe",D87="Pendiente")),NOT(OR(F87="",F87="Sí",F87="No",F87="Por confirmar")),NOT(IF(LEN(TRIM(E87&amp;""))=0,TRUE,IF(ISNUMBER(E87),AND(E87&gt;=0,ABS(E87-ROUND(E87,2))&lt;0.00000001),FALSE)))),2,IF(OR(D87="",D87="Pendiente"),1,IF(F87&lt;&gt;"Sí",IF(F87="No",2,1),IF(NOT(AND(LEN(TRIM(G87&amp;""))&gt;0,TRIM(G87&amp;"")&lt;&gt;"Pendiente",TRIM(G87&amp;"")&lt;&gt;"Por confirmar",TRIM(G87&amp;"")&lt;&gt;"No consta",TRIM(G87&amp;"")&lt;&gt;"Desconocido",TRIM(G87&amp;"")&lt;&gt;"Sin confirmar",TRIM(G87&amp;"")&lt;&gt;"Por decidir",TRIM(G87&amp;"")&lt;&gt;"Por comprobar")),2,IF(D87="Incluido",IF(OR(LEN(TRIM(E87&amp;""))=0,IF(ISNUMBER(E87),E87=0,FALSE)),0,2),IF(IF(ISNUMBER(E87),AND(E87&gt;=0,ABS(E87-ROUND(E87,2))&lt;0.00000001),FALSE),0,1)))))))))),2)</f>
      </c>
      <c r="N87" s="33" t="n">
        <f>IF(ISNUMBER(M87),IF(M87=0,1,0),0)</f>
        <v>0</v>
      </c>
    </row>
    <row r="88" ht="70" customHeight="1">
      <c r="B88" s="35" t="n">
        <f>B36</f>
        <v>20</v>
      </c>
      <c r="C88" s="40">
        <f>IF(OR($F$36="No",AND($F$36="",$M$36=0)),"",C36)</f>
      </c>
      <c r="D88" s="37"/>
      <c r="E88" s="38"/>
      <c r="F88" s="37"/>
      <c r="G88" s="36"/>
      <c r="H88" s="39">
        <f>IFERROR(IF(AND(ISNUMBER(M88),M88=0),IF(D88="Incluido",0,E88),""),"")</f>
      </c>
      <c r="I88" s="40">
        <f>IF(NOT(ISNUMBER(M88)),"",IF(M88=2,"ROJO",IF(M88=1,"ÁMBAR","VERDE")))</f>
      </c>
      <c r="J88" s="40">
        <f>IFERROR(IF(NOT(ISNUMBER(M88)),"",IF(NOT($F$36="Sí"),"Decidimos si este concepto entra en el alcance común.",IF($M$36&gt;0,"Completamos el concepto común antes de consultar a la subcontrata.",IF(OR(NOT(OR(D88="",D88="Incluido",D88="Excluido",D88="Importe",D88="Pendiente")),NOT(OR(F88="",F88="Sí",F88="No",F88="Por confirmar")),NOT(IF(LEN(TRIM(E88&amp;""))=0,TRUE,IF(ISNUMBER(E88),AND(E88&gt;=0,ABS(E88-ROUND(E88,2))&lt;0.00000001),FALSE)))),"Revisamos opciones e importes numéricos, no negativos y con dos decimales.",IF(OR(D88="",D88="Pendiente"),"Falta aclarar cómo se cubre este concepto.",IF(F88&lt;&gt;"Sí","Confirmamos el mismo alcance, cantidad y calidad, incluida la cobertura adicional.",IF(NOT(AND(LEN(TRIM(G88&amp;""))&gt;0,TRIM(G88&amp;"")&lt;&gt;"Pendiente",TRIM(G88&amp;"")&lt;&gt;"Por confirmar",TRIM(G88&amp;"")&lt;&gt;"No consta",TRIM(G88&amp;"")&lt;&gt;"Desconocido",TRIM(G88&amp;"")&lt;&gt;"Sin confirmar",TRIM(G88&amp;"")&lt;&gt;"Por decidir",TRIM(G88&amp;"")&lt;&gt;"Por comprobar")),"Localizamos la inclusión o el coste de cobertura y quién lo asume.",IF(D88="Incluido",IF(M88=0,"Ya está en la base: adicional cero, sin duplicarlo.","Incluido y adicional positivo se contradicen."),IF(M88=0,"Adicional documentado fuera de la base; lo añadimos una vez.","Falta coste de cobertura explícito; vacío no significa cero."))))))))),"Hay una entrada con error. Corregimos el dato antes de cerrar la comprobación.")</f>
      </c>
      <c r="K88" s="40"/>
      <c r="L88" s="40">
        <f>IFERROR(IF(OR(NOT($D$8="Sí"),NOT($F$36="Sí"),$M$36&gt;0,OR(NOT(OR(D88="",D88="Incluido",D88="Excluido",D88="Importe",D88="Pendiente")),NOT(OR(F88="",F88="Sí",F88="No",F88="Por confirmar")),NOT(IF(LEN(TRIM(E88&amp;""))=0,TRUE,IF(ISNUMBER(E88),AND(E88&gt;=0,ABS(E88-ROUND(E88,2))&lt;0.00000001),FALSE)))),AND(ISNUMBER(M88),M88=0)),"",IF(OR(D88="",D88="Pendiente"),"¿Podéis aclarar si incluye "&amp;C36&amp;" ("&amp;E36&amp;" "&amp;D36&amp;")"&amp;" y en qué partida?",IF(F88&lt;&gt;"Sí","¿Podéis igualar el alcance, cantidad y calidad de "&amp;C36&amp;" ("&amp;E36&amp;" "&amp;D36&amp;")"&amp;" e indicar qué cambia y su importe adicional sin IVA?",IF(NOT(AND(LEN(TRIM(G88&amp;""))&gt;0,TRIM(G88&amp;"")&lt;&gt;"Pendiente",TRIM(G88&amp;"")&lt;&gt;"Por confirmar",TRIM(G88&amp;"")&lt;&gt;"No consta",TRIM(G88&amp;"")&lt;&gt;"Desconocido",TRIM(G88&amp;"")&lt;&gt;"Sin confirmar",TRIM(G88&amp;"")&lt;&gt;"Por decidir",TRIM(G88&amp;"")&lt;&gt;"Por comprobar")),"¿Dónde queda recogido "&amp;C36&amp;" ("&amp;E36&amp;" "&amp;D36&amp;")"&amp;" y quién cubre su alcance?",IF(AND(D88&lt;&gt;"Incluido",NOT(ISNUMBER(E88))),"¿Qué importe adicional sin IVA cubre "&amp;C36&amp;" ("&amp;E36&amp;" "&amp;D36&amp;")"&amp;" y quién lo asume?",IF(D88="Incluido","¿El importe de "&amp;C36&amp;" ("&amp;E36&amp;" "&amp;D36&amp;")"&amp;" ya está en la base o va aparte?","")))))),"Aclaramos los datos con error antes de copiar preguntas.")</f>
      </c>
      <c r="M88" s="33">
        <f>IFERROR(IF(NOT($D$8="Sí"),"",IF(OR($F$36="No",AND($F$36="",$M$36=0)),"",IF(NOT($F$36="Sí"),1,IF($M$36&gt;0,2,IF(OR(NOT(OR(D88="",D88="Incluido",D88="Excluido",D88="Importe",D88="Pendiente")),NOT(OR(F88="",F88="Sí",F88="No",F88="Por confirmar")),NOT(IF(LEN(TRIM(E88&amp;""))=0,TRUE,IF(ISNUMBER(E88),AND(E88&gt;=0,ABS(E88-ROUND(E88,2))&lt;0.00000001),FALSE)))),2,IF(OR(D88="",D88="Pendiente"),1,IF(F88&lt;&gt;"Sí",IF(F88="No",2,1),IF(NOT(AND(LEN(TRIM(G88&amp;""))&gt;0,TRIM(G88&amp;"")&lt;&gt;"Pendiente",TRIM(G88&amp;"")&lt;&gt;"Por confirmar",TRIM(G88&amp;"")&lt;&gt;"No consta",TRIM(G88&amp;"")&lt;&gt;"Desconocido",TRIM(G88&amp;"")&lt;&gt;"Sin confirmar",TRIM(G88&amp;"")&lt;&gt;"Por decidir",TRIM(G88&amp;"")&lt;&gt;"Por comprobar")),2,IF(D88="Incluido",IF(OR(LEN(TRIM(E88&amp;""))=0,IF(ISNUMBER(E88),E88=0,FALSE)),0,2),IF(IF(ISNUMBER(E88),AND(E88&gt;=0,ABS(E88-ROUND(E88,2))&lt;0.00000001),FALSE),0,1)))))))))),2)</f>
      </c>
      <c r="N88" s="33" t="n">
        <f>IF(ISNUMBER(M88),IF(M88=0,1,0),0)</f>
        <v>0</v>
      </c>
    </row>
    <row r="89" ht="22" customHeight="1"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</row>
    <row r="90" ht="22" customHeight="1"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</row>
    <row r="91" ht="22" customHeight="1"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</row>
    <row r="92" ht="25" customHeight="1">
      <c r="B92" s="42" t="str">
        <f>"Oferta 3"&amp;IF(LEN(TRIM(C9&amp;""))&gt;0," · "&amp;C9," · sin activar")</f>
        <v>Oferta 3 · sin activar</v>
      </c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ht="24" customHeight="1">
      <c r="B93" s="32" t="str">
        <v>Incluido: ya está en la base, sin volver a añadirlo. Importe: va fuera de esa base. Excluido: necesitamos cobertura documentada, su coste y quién la asume. Solo confirmamos el alcance cuando queda igualado.</v>
      </c>
      <c r="C93" s="32"/>
      <c r="D93" s="32"/>
      <c r="E93" s="32"/>
      <c r="F93" s="32"/>
      <c r="G93" s="32"/>
      <c r="H93" s="32"/>
      <c r="I93" s="32"/>
      <c r="J93" s="32"/>
      <c r="K93" s="32"/>
      <c r="L93" s="32"/>
    </row>
    <row r="94" ht="45" customHeight="1">
      <c r="B94" s="34" t="str">
        <v>ID</v>
      </c>
      <c r="C94" s="34" t="str">
        <v>Concepto común</v>
      </c>
      <c r="D94" s="34" t="str">
        <v>Estado</v>
      </c>
      <c r="E94" s="34" t="str">
        <v>Adicional sin IVA</v>
      </c>
      <c r="F94" s="34" t="str">
        <v>¿Alcance igualado?</v>
      </c>
      <c r="G94" s="34" t="str">
        <v>Documento, partida y quién cubre</v>
      </c>
      <c r="H94" s="34" t="str">
        <v>Adicional computable</v>
      </c>
      <c r="I94" s="34" t="str">
        <v>Semáforo</v>
      </c>
      <c r="J94" s="34" t="str">
        <v>Qué comprobamos</v>
      </c>
      <c r="K94" s="34" t="str"/>
      <c r="L94" s="34" t="str">
        <v>Pregunta para la subcontrata</v>
      </c>
    </row>
    <row r="95" ht="70" customHeight="1">
      <c r="B95" s="35" t="n">
        <f>B17</f>
        <v>1</v>
      </c>
      <c r="C95" s="40">
        <f>IF(OR($F$17="No",AND($F$17="",$M$17=0)),"",C17)</f>
      </c>
      <c r="D95" s="37"/>
      <c r="E95" s="38"/>
      <c r="F95" s="37"/>
      <c r="G95" s="36"/>
      <c r="H95" s="39">
        <f>IFERROR(IF(AND(ISNUMBER(M95),M95=0),IF(D95="Incluido",0,E95),""),"")</f>
      </c>
      <c r="I95" s="40">
        <f>IF(NOT(ISNUMBER(M95)),"",IF(M95=2,"ROJO",IF(M95=1,"ÁMBAR","VERDE")))</f>
      </c>
      <c r="J95" s="40">
        <f>IFERROR(IF(NOT(ISNUMBER(M95)),"",IF(NOT($F$17="Sí"),"Decidimos si este concepto entra en el alcance común.",IF($M$17&gt;0,"Completamos el concepto común antes de consultar a la subcontrata.",IF(OR(NOT(OR(D95="",D95="Incluido",D95="Excluido",D95="Importe",D95="Pendiente")),NOT(OR(F95="",F95="Sí",F95="No",F95="Por confirmar")),NOT(IF(LEN(TRIM(E95&amp;""))=0,TRUE,IF(ISNUMBER(E95),AND(E95&gt;=0,ABS(E95-ROUND(E95,2))&lt;0.00000001),FALSE)))),"Revisamos opciones e importes numéricos, no negativos y con dos decimales.",IF(OR(D95="",D95="Pendiente"),"Falta aclarar cómo se cubre este concepto.",IF(F95&lt;&gt;"Sí","Confirmamos el mismo alcance, cantidad y calidad, incluida la cobertura adicional.",IF(NOT(AND(LEN(TRIM(G95&amp;""))&gt;0,TRIM(G95&amp;"")&lt;&gt;"Pendiente",TRIM(G95&amp;"")&lt;&gt;"Por confirmar",TRIM(G95&amp;"")&lt;&gt;"No consta",TRIM(G95&amp;"")&lt;&gt;"Desconocido",TRIM(G95&amp;"")&lt;&gt;"Sin confirmar",TRIM(G95&amp;"")&lt;&gt;"Por decidir",TRIM(G95&amp;"")&lt;&gt;"Por comprobar")),"Localizamos la inclusión o el coste de cobertura y quién lo asume.",IF(D95="Incluido",IF(M95=0,"Ya está en la base: adicional cero, sin duplicarlo.","Incluido y adicional positivo se contradicen."),IF(M95=0,"Adicional documentado fuera de la base; lo añadimos una vez.","Falta coste de cobertura explícito; vacío no significa cero."))))))))),"Hay una entrada con error. Corregimos el dato antes de cerrar la comprobación.")</f>
      </c>
      <c r="K95" s="40"/>
      <c r="L95" s="40">
        <f>IFERROR(IF(OR(NOT($D$9="Sí"),NOT($F$17="Sí"),$M$17&gt;0,OR(NOT(OR(D95="",D95="Incluido",D95="Excluido",D95="Importe",D95="Pendiente")),NOT(OR(F95="",F95="Sí",F95="No",F95="Por confirmar")),NOT(IF(LEN(TRIM(E95&amp;""))=0,TRUE,IF(ISNUMBER(E95),AND(E95&gt;=0,ABS(E95-ROUND(E95,2))&lt;0.00000001),FALSE)))),AND(ISNUMBER(M95),M95=0)),"",IF(OR(D95="",D95="Pendiente"),"¿Podéis aclarar si incluye "&amp;C17&amp;" ("&amp;E17&amp;" "&amp;D17&amp;")"&amp;" y en qué partida?",IF(F95&lt;&gt;"Sí","¿Podéis igualar el alcance, cantidad y calidad de "&amp;C17&amp;" ("&amp;E17&amp;" "&amp;D17&amp;")"&amp;" e indicar qué cambia y su importe adicional sin IVA?",IF(NOT(AND(LEN(TRIM(G95&amp;""))&gt;0,TRIM(G95&amp;"")&lt;&gt;"Pendiente",TRIM(G95&amp;"")&lt;&gt;"Por confirmar",TRIM(G95&amp;"")&lt;&gt;"No consta",TRIM(G95&amp;"")&lt;&gt;"Desconocido",TRIM(G95&amp;"")&lt;&gt;"Sin confirmar",TRIM(G95&amp;"")&lt;&gt;"Por decidir",TRIM(G95&amp;"")&lt;&gt;"Por comprobar")),"¿Dónde queda recogido "&amp;C17&amp;" ("&amp;E17&amp;" "&amp;D17&amp;")"&amp;" y quién cubre su alcance?",IF(AND(D95&lt;&gt;"Incluido",NOT(ISNUMBER(E95))),"¿Qué importe adicional sin IVA cubre "&amp;C17&amp;" ("&amp;E17&amp;" "&amp;D17&amp;")"&amp;" y quién lo asume?",IF(D95="Incluido","¿El importe de "&amp;C17&amp;" ("&amp;E17&amp;" "&amp;D17&amp;")"&amp;" ya está en la base o va aparte?","")))))),"Aclaramos los datos con error antes de copiar preguntas.")</f>
      </c>
      <c r="M95" s="33">
        <f>IFERROR(IF(NOT($D$9="Sí"),"",IF(OR($F$17="No",AND($F$17="",$M$17=0)),"",IF(NOT($F$17="Sí"),1,IF($M$17&gt;0,2,IF(OR(NOT(OR(D95="",D95="Incluido",D95="Excluido",D95="Importe",D95="Pendiente")),NOT(OR(F95="",F95="Sí",F95="No",F95="Por confirmar")),NOT(IF(LEN(TRIM(E95&amp;""))=0,TRUE,IF(ISNUMBER(E95),AND(E95&gt;=0,ABS(E95-ROUND(E95,2))&lt;0.00000001),FALSE)))),2,IF(OR(D95="",D95="Pendiente"),1,IF(F95&lt;&gt;"Sí",IF(F95="No",2,1),IF(NOT(AND(LEN(TRIM(G95&amp;""))&gt;0,TRIM(G95&amp;"")&lt;&gt;"Pendiente",TRIM(G95&amp;"")&lt;&gt;"Por confirmar",TRIM(G95&amp;"")&lt;&gt;"No consta",TRIM(G95&amp;"")&lt;&gt;"Desconocido",TRIM(G95&amp;"")&lt;&gt;"Sin confirmar",TRIM(G95&amp;"")&lt;&gt;"Por decidir",TRIM(G95&amp;"")&lt;&gt;"Por comprobar")),2,IF(D95="Incluido",IF(OR(LEN(TRIM(E95&amp;""))=0,IF(ISNUMBER(E95),E95=0,FALSE)),0,2),IF(IF(ISNUMBER(E95),AND(E95&gt;=0,ABS(E95-ROUND(E95,2))&lt;0.00000001),FALSE),0,1)))))))))),2)</f>
      </c>
      <c r="N95" s="33" t="n">
        <f>IF(ISNUMBER(M95),IF(M95=0,1,0),0)</f>
        <v>0</v>
      </c>
    </row>
    <row r="96" ht="70" customHeight="1">
      <c r="B96" s="35" t="n">
        <f>B18</f>
        <v>2</v>
      </c>
      <c r="C96" s="40">
        <f>IF(OR($F$18="No",AND($F$18="",$M$18=0)),"",C18)</f>
      </c>
      <c r="D96" s="37"/>
      <c r="E96" s="38"/>
      <c r="F96" s="37"/>
      <c r="G96" s="36"/>
      <c r="H96" s="39">
        <f>IFERROR(IF(AND(ISNUMBER(M96),M96=0),IF(D96="Incluido",0,E96),""),"")</f>
      </c>
      <c r="I96" s="40">
        <f>IF(NOT(ISNUMBER(M96)),"",IF(M96=2,"ROJO",IF(M96=1,"ÁMBAR","VERDE")))</f>
      </c>
      <c r="J96" s="40">
        <f>IFERROR(IF(NOT(ISNUMBER(M96)),"",IF(NOT($F$18="Sí"),"Decidimos si este concepto entra en el alcance común.",IF($M$18&gt;0,"Completamos el concepto común antes de consultar a la subcontrata.",IF(OR(NOT(OR(D96="",D96="Incluido",D96="Excluido",D96="Importe",D96="Pendiente")),NOT(OR(F96="",F96="Sí",F96="No",F96="Por confirmar")),NOT(IF(LEN(TRIM(E96&amp;""))=0,TRUE,IF(ISNUMBER(E96),AND(E96&gt;=0,ABS(E96-ROUND(E96,2))&lt;0.00000001),FALSE)))),"Revisamos opciones e importes numéricos, no negativos y con dos decimales.",IF(OR(D96="",D96="Pendiente"),"Falta aclarar cómo se cubre este concepto.",IF(F96&lt;&gt;"Sí","Confirmamos el mismo alcance, cantidad y calidad, incluida la cobertura adicional.",IF(NOT(AND(LEN(TRIM(G96&amp;""))&gt;0,TRIM(G96&amp;"")&lt;&gt;"Pendiente",TRIM(G96&amp;"")&lt;&gt;"Por confirmar",TRIM(G96&amp;"")&lt;&gt;"No consta",TRIM(G96&amp;"")&lt;&gt;"Desconocido",TRIM(G96&amp;"")&lt;&gt;"Sin confirmar",TRIM(G96&amp;"")&lt;&gt;"Por decidir",TRIM(G96&amp;"")&lt;&gt;"Por comprobar")),"Localizamos la inclusión o el coste de cobertura y quién lo asume.",IF(D96="Incluido",IF(M96=0,"Ya está en la base: adicional cero, sin duplicarlo.","Incluido y adicional positivo se contradicen."),IF(M96=0,"Adicional documentado fuera de la base; lo añadimos una vez.","Falta coste de cobertura explícito; vacío no significa cero."))))))))),"Hay una entrada con error. Corregimos el dato antes de cerrar la comprobación.")</f>
      </c>
      <c r="K96" s="40"/>
      <c r="L96" s="40">
        <f>IFERROR(IF(OR(NOT($D$9="Sí"),NOT($F$18="Sí"),$M$18&gt;0,OR(NOT(OR(D96="",D96="Incluido",D96="Excluido",D96="Importe",D96="Pendiente")),NOT(OR(F96="",F96="Sí",F96="No",F96="Por confirmar")),NOT(IF(LEN(TRIM(E96&amp;""))=0,TRUE,IF(ISNUMBER(E96),AND(E96&gt;=0,ABS(E96-ROUND(E96,2))&lt;0.00000001),FALSE)))),AND(ISNUMBER(M96),M96=0)),"",IF(OR(D96="",D96="Pendiente"),"¿Podéis aclarar si incluye "&amp;C18&amp;" ("&amp;E18&amp;" "&amp;D18&amp;")"&amp;" y en qué partida?",IF(F96&lt;&gt;"Sí","¿Podéis igualar el alcance, cantidad y calidad de "&amp;C18&amp;" ("&amp;E18&amp;" "&amp;D18&amp;")"&amp;" e indicar qué cambia y su importe adicional sin IVA?",IF(NOT(AND(LEN(TRIM(G96&amp;""))&gt;0,TRIM(G96&amp;"")&lt;&gt;"Pendiente",TRIM(G96&amp;"")&lt;&gt;"Por confirmar",TRIM(G96&amp;"")&lt;&gt;"No consta",TRIM(G96&amp;"")&lt;&gt;"Desconocido",TRIM(G96&amp;"")&lt;&gt;"Sin confirmar",TRIM(G96&amp;"")&lt;&gt;"Por decidir",TRIM(G96&amp;"")&lt;&gt;"Por comprobar")),"¿Dónde queda recogido "&amp;C18&amp;" ("&amp;E18&amp;" "&amp;D18&amp;")"&amp;" y quién cubre su alcance?",IF(AND(D96&lt;&gt;"Incluido",NOT(ISNUMBER(E96))),"¿Qué importe adicional sin IVA cubre "&amp;C18&amp;" ("&amp;E18&amp;" "&amp;D18&amp;")"&amp;" y quién lo asume?",IF(D96="Incluido","¿El importe de "&amp;C18&amp;" ("&amp;E18&amp;" "&amp;D18&amp;")"&amp;" ya está en la base o va aparte?","")))))),"Aclaramos los datos con error antes de copiar preguntas.")</f>
      </c>
      <c r="M96" s="33">
        <f>IFERROR(IF(NOT($D$9="Sí"),"",IF(OR($F$18="No",AND($F$18="",$M$18=0)),"",IF(NOT($F$18="Sí"),1,IF($M$18&gt;0,2,IF(OR(NOT(OR(D96="",D96="Incluido",D96="Excluido",D96="Importe",D96="Pendiente")),NOT(OR(F96="",F96="Sí",F96="No",F96="Por confirmar")),NOT(IF(LEN(TRIM(E96&amp;""))=0,TRUE,IF(ISNUMBER(E96),AND(E96&gt;=0,ABS(E96-ROUND(E96,2))&lt;0.00000001),FALSE)))),2,IF(OR(D96="",D96="Pendiente"),1,IF(F96&lt;&gt;"Sí",IF(F96="No",2,1),IF(NOT(AND(LEN(TRIM(G96&amp;""))&gt;0,TRIM(G96&amp;"")&lt;&gt;"Pendiente",TRIM(G96&amp;"")&lt;&gt;"Por confirmar",TRIM(G96&amp;"")&lt;&gt;"No consta",TRIM(G96&amp;"")&lt;&gt;"Desconocido",TRIM(G96&amp;"")&lt;&gt;"Sin confirmar",TRIM(G96&amp;"")&lt;&gt;"Por decidir",TRIM(G96&amp;"")&lt;&gt;"Por comprobar")),2,IF(D96="Incluido",IF(OR(LEN(TRIM(E96&amp;""))=0,IF(ISNUMBER(E96),E96=0,FALSE)),0,2),IF(IF(ISNUMBER(E96),AND(E96&gt;=0,ABS(E96-ROUND(E96,2))&lt;0.00000001),FALSE),0,1)))))))))),2)</f>
      </c>
      <c r="N96" s="33" t="n">
        <f>IF(ISNUMBER(M96),IF(M96=0,1,0),0)</f>
        <v>0</v>
      </c>
    </row>
    <row r="97" ht="70" customHeight="1">
      <c r="B97" s="35" t="n">
        <f>B19</f>
        <v>3</v>
      </c>
      <c r="C97" s="40">
        <f>IF(OR($F$19="No",AND($F$19="",$M$19=0)),"",C19)</f>
      </c>
      <c r="D97" s="37"/>
      <c r="E97" s="38"/>
      <c r="F97" s="37"/>
      <c r="G97" s="36"/>
      <c r="H97" s="39">
        <f>IFERROR(IF(AND(ISNUMBER(M97),M97=0),IF(D97="Incluido",0,E97),""),"")</f>
      </c>
      <c r="I97" s="40">
        <f>IF(NOT(ISNUMBER(M97)),"",IF(M97=2,"ROJO",IF(M97=1,"ÁMBAR","VERDE")))</f>
      </c>
      <c r="J97" s="40">
        <f>IFERROR(IF(NOT(ISNUMBER(M97)),"",IF(NOT($F$19="Sí"),"Decidimos si este concepto entra en el alcance común.",IF($M$19&gt;0,"Completamos el concepto común antes de consultar a la subcontrata.",IF(OR(NOT(OR(D97="",D97="Incluido",D97="Excluido",D97="Importe",D97="Pendiente")),NOT(OR(F97="",F97="Sí",F97="No",F97="Por confirmar")),NOT(IF(LEN(TRIM(E97&amp;""))=0,TRUE,IF(ISNUMBER(E97),AND(E97&gt;=0,ABS(E97-ROUND(E97,2))&lt;0.00000001),FALSE)))),"Revisamos opciones e importes numéricos, no negativos y con dos decimales.",IF(OR(D97="",D97="Pendiente"),"Falta aclarar cómo se cubre este concepto.",IF(F97&lt;&gt;"Sí","Confirmamos el mismo alcance, cantidad y calidad, incluida la cobertura adicional.",IF(NOT(AND(LEN(TRIM(G97&amp;""))&gt;0,TRIM(G97&amp;"")&lt;&gt;"Pendiente",TRIM(G97&amp;"")&lt;&gt;"Por confirmar",TRIM(G97&amp;"")&lt;&gt;"No consta",TRIM(G97&amp;"")&lt;&gt;"Desconocido",TRIM(G97&amp;"")&lt;&gt;"Sin confirmar",TRIM(G97&amp;"")&lt;&gt;"Por decidir",TRIM(G97&amp;"")&lt;&gt;"Por comprobar")),"Localizamos la inclusión o el coste de cobertura y quién lo asume.",IF(D97="Incluido",IF(M97=0,"Ya está en la base: adicional cero, sin duplicarlo.","Incluido y adicional positivo se contradicen."),IF(M97=0,"Adicional documentado fuera de la base; lo añadimos una vez.","Falta coste de cobertura explícito; vacío no significa cero."))))))))),"Hay una entrada con error. Corregimos el dato antes de cerrar la comprobación.")</f>
      </c>
      <c r="K97" s="40"/>
      <c r="L97" s="40">
        <f>IFERROR(IF(OR(NOT($D$9="Sí"),NOT($F$19="Sí"),$M$19&gt;0,OR(NOT(OR(D97="",D97="Incluido",D97="Excluido",D97="Importe",D97="Pendiente")),NOT(OR(F97="",F97="Sí",F97="No",F97="Por confirmar")),NOT(IF(LEN(TRIM(E97&amp;""))=0,TRUE,IF(ISNUMBER(E97),AND(E97&gt;=0,ABS(E97-ROUND(E97,2))&lt;0.00000001),FALSE)))),AND(ISNUMBER(M97),M97=0)),"",IF(OR(D97="",D97="Pendiente"),"¿Podéis aclarar si incluye "&amp;C19&amp;" ("&amp;E19&amp;" "&amp;D19&amp;")"&amp;" y en qué partida?",IF(F97&lt;&gt;"Sí","¿Podéis igualar el alcance, cantidad y calidad de "&amp;C19&amp;" ("&amp;E19&amp;" "&amp;D19&amp;")"&amp;" e indicar qué cambia y su importe adicional sin IVA?",IF(NOT(AND(LEN(TRIM(G97&amp;""))&gt;0,TRIM(G97&amp;"")&lt;&gt;"Pendiente",TRIM(G97&amp;"")&lt;&gt;"Por confirmar",TRIM(G97&amp;"")&lt;&gt;"No consta",TRIM(G97&amp;"")&lt;&gt;"Desconocido",TRIM(G97&amp;"")&lt;&gt;"Sin confirmar",TRIM(G97&amp;"")&lt;&gt;"Por decidir",TRIM(G97&amp;"")&lt;&gt;"Por comprobar")),"¿Dónde queda recogido "&amp;C19&amp;" ("&amp;E19&amp;" "&amp;D19&amp;")"&amp;" y quién cubre su alcance?",IF(AND(D97&lt;&gt;"Incluido",NOT(ISNUMBER(E97))),"¿Qué importe adicional sin IVA cubre "&amp;C19&amp;" ("&amp;E19&amp;" "&amp;D19&amp;")"&amp;" y quién lo asume?",IF(D97="Incluido","¿El importe de "&amp;C19&amp;" ("&amp;E19&amp;" "&amp;D19&amp;")"&amp;" ya está en la base o va aparte?","")))))),"Aclaramos los datos con error antes de copiar preguntas.")</f>
      </c>
      <c r="M97" s="33">
        <f>IFERROR(IF(NOT($D$9="Sí"),"",IF(OR($F$19="No",AND($F$19="",$M$19=0)),"",IF(NOT($F$19="Sí"),1,IF($M$19&gt;0,2,IF(OR(NOT(OR(D97="",D97="Incluido",D97="Excluido",D97="Importe",D97="Pendiente")),NOT(OR(F97="",F97="Sí",F97="No",F97="Por confirmar")),NOT(IF(LEN(TRIM(E97&amp;""))=0,TRUE,IF(ISNUMBER(E97),AND(E97&gt;=0,ABS(E97-ROUND(E97,2))&lt;0.00000001),FALSE)))),2,IF(OR(D97="",D97="Pendiente"),1,IF(F97&lt;&gt;"Sí",IF(F97="No",2,1),IF(NOT(AND(LEN(TRIM(G97&amp;""))&gt;0,TRIM(G97&amp;"")&lt;&gt;"Pendiente",TRIM(G97&amp;"")&lt;&gt;"Por confirmar",TRIM(G97&amp;"")&lt;&gt;"No consta",TRIM(G97&amp;"")&lt;&gt;"Desconocido",TRIM(G97&amp;"")&lt;&gt;"Sin confirmar",TRIM(G97&amp;"")&lt;&gt;"Por decidir",TRIM(G97&amp;"")&lt;&gt;"Por comprobar")),2,IF(D97="Incluido",IF(OR(LEN(TRIM(E97&amp;""))=0,IF(ISNUMBER(E97),E97=0,FALSE)),0,2),IF(IF(ISNUMBER(E97),AND(E97&gt;=0,ABS(E97-ROUND(E97,2))&lt;0.00000001),FALSE),0,1)))))))))),2)</f>
      </c>
      <c r="N97" s="33" t="n">
        <f>IF(ISNUMBER(M97),IF(M97=0,1,0),0)</f>
        <v>0</v>
      </c>
    </row>
    <row r="98" ht="70" customHeight="1">
      <c r="B98" s="35" t="n">
        <f>B20</f>
        <v>4</v>
      </c>
      <c r="C98" s="40">
        <f>IF(OR($F$20="No",AND($F$20="",$M$20=0)),"",C20)</f>
      </c>
      <c r="D98" s="37"/>
      <c r="E98" s="38"/>
      <c r="F98" s="37"/>
      <c r="G98" s="36"/>
      <c r="H98" s="39">
        <f>IFERROR(IF(AND(ISNUMBER(M98),M98=0),IF(D98="Incluido",0,E98),""),"")</f>
      </c>
      <c r="I98" s="40">
        <f>IF(NOT(ISNUMBER(M98)),"",IF(M98=2,"ROJO",IF(M98=1,"ÁMBAR","VERDE")))</f>
      </c>
      <c r="J98" s="40">
        <f>IFERROR(IF(NOT(ISNUMBER(M98)),"",IF(NOT($F$20="Sí"),"Decidimos si este concepto entra en el alcance común.",IF($M$20&gt;0,"Completamos el concepto común antes de consultar a la subcontrata.",IF(OR(NOT(OR(D98="",D98="Incluido",D98="Excluido",D98="Importe",D98="Pendiente")),NOT(OR(F98="",F98="Sí",F98="No",F98="Por confirmar")),NOT(IF(LEN(TRIM(E98&amp;""))=0,TRUE,IF(ISNUMBER(E98),AND(E98&gt;=0,ABS(E98-ROUND(E98,2))&lt;0.00000001),FALSE)))),"Revisamos opciones e importes numéricos, no negativos y con dos decimales.",IF(OR(D98="",D98="Pendiente"),"Falta aclarar cómo se cubre este concepto.",IF(F98&lt;&gt;"Sí","Confirmamos el mismo alcance, cantidad y calidad, incluida la cobertura adicional.",IF(NOT(AND(LEN(TRIM(G98&amp;""))&gt;0,TRIM(G98&amp;"")&lt;&gt;"Pendiente",TRIM(G98&amp;"")&lt;&gt;"Por confirmar",TRIM(G98&amp;"")&lt;&gt;"No consta",TRIM(G98&amp;"")&lt;&gt;"Desconocido",TRIM(G98&amp;"")&lt;&gt;"Sin confirmar",TRIM(G98&amp;"")&lt;&gt;"Por decidir",TRIM(G98&amp;"")&lt;&gt;"Por comprobar")),"Localizamos la inclusión o el coste de cobertura y quién lo asume.",IF(D98="Incluido",IF(M98=0,"Ya está en la base: adicional cero, sin duplicarlo.","Incluido y adicional positivo se contradicen."),IF(M98=0,"Adicional documentado fuera de la base; lo añadimos una vez.","Falta coste de cobertura explícito; vacío no significa cero."))))))))),"Hay una entrada con error. Corregimos el dato antes de cerrar la comprobación.")</f>
      </c>
      <c r="K98" s="40"/>
      <c r="L98" s="40">
        <f>IFERROR(IF(OR(NOT($D$9="Sí"),NOT($F$20="Sí"),$M$20&gt;0,OR(NOT(OR(D98="",D98="Incluido",D98="Excluido",D98="Importe",D98="Pendiente")),NOT(OR(F98="",F98="Sí",F98="No",F98="Por confirmar")),NOT(IF(LEN(TRIM(E98&amp;""))=0,TRUE,IF(ISNUMBER(E98),AND(E98&gt;=0,ABS(E98-ROUND(E98,2))&lt;0.00000001),FALSE)))),AND(ISNUMBER(M98),M98=0)),"",IF(OR(D98="",D98="Pendiente"),"¿Podéis aclarar si incluye "&amp;C20&amp;" ("&amp;E20&amp;" "&amp;D20&amp;")"&amp;" y en qué partida?",IF(F98&lt;&gt;"Sí","¿Podéis igualar el alcance, cantidad y calidad de "&amp;C20&amp;" ("&amp;E20&amp;" "&amp;D20&amp;")"&amp;" e indicar qué cambia y su importe adicional sin IVA?",IF(NOT(AND(LEN(TRIM(G98&amp;""))&gt;0,TRIM(G98&amp;"")&lt;&gt;"Pendiente",TRIM(G98&amp;"")&lt;&gt;"Por confirmar",TRIM(G98&amp;"")&lt;&gt;"No consta",TRIM(G98&amp;"")&lt;&gt;"Desconocido",TRIM(G98&amp;"")&lt;&gt;"Sin confirmar",TRIM(G98&amp;"")&lt;&gt;"Por decidir",TRIM(G98&amp;"")&lt;&gt;"Por comprobar")),"¿Dónde queda recogido "&amp;C20&amp;" ("&amp;E20&amp;" "&amp;D20&amp;")"&amp;" y quién cubre su alcance?",IF(AND(D98&lt;&gt;"Incluido",NOT(ISNUMBER(E98))),"¿Qué importe adicional sin IVA cubre "&amp;C20&amp;" ("&amp;E20&amp;" "&amp;D20&amp;")"&amp;" y quién lo asume?",IF(D98="Incluido","¿El importe de "&amp;C20&amp;" ("&amp;E20&amp;" "&amp;D20&amp;")"&amp;" ya está en la base o va aparte?","")))))),"Aclaramos los datos con error antes de copiar preguntas.")</f>
      </c>
      <c r="M98" s="33">
        <f>IFERROR(IF(NOT($D$9="Sí"),"",IF(OR($F$20="No",AND($F$20="",$M$20=0)),"",IF(NOT($F$20="Sí"),1,IF($M$20&gt;0,2,IF(OR(NOT(OR(D98="",D98="Incluido",D98="Excluido",D98="Importe",D98="Pendiente")),NOT(OR(F98="",F98="Sí",F98="No",F98="Por confirmar")),NOT(IF(LEN(TRIM(E98&amp;""))=0,TRUE,IF(ISNUMBER(E98),AND(E98&gt;=0,ABS(E98-ROUND(E98,2))&lt;0.00000001),FALSE)))),2,IF(OR(D98="",D98="Pendiente"),1,IF(F98&lt;&gt;"Sí",IF(F98="No",2,1),IF(NOT(AND(LEN(TRIM(G98&amp;""))&gt;0,TRIM(G98&amp;"")&lt;&gt;"Pendiente",TRIM(G98&amp;"")&lt;&gt;"Por confirmar",TRIM(G98&amp;"")&lt;&gt;"No consta",TRIM(G98&amp;"")&lt;&gt;"Desconocido",TRIM(G98&amp;"")&lt;&gt;"Sin confirmar",TRIM(G98&amp;"")&lt;&gt;"Por decidir",TRIM(G98&amp;"")&lt;&gt;"Por comprobar")),2,IF(D98="Incluido",IF(OR(LEN(TRIM(E98&amp;""))=0,IF(ISNUMBER(E98),E98=0,FALSE)),0,2),IF(IF(ISNUMBER(E98),AND(E98&gt;=0,ABS(E98-ROUND(E98,2))&lt;0.00000001),FALSE),0,1)))))))))),2)</f>
      </c>
      <c r="N98" s="33" t="n">
        <f>IF(ISNUMBER(M98),IF(M98=0,1,0),0)</f>
        <v>0</v>
      </c>
    </row>
    <row r="99" ht="70" customHeight="1">
      <c r="B99" s="35" t="n">
        <f>B21</f>
        <v>5</v>
      </c>
      <c r="C99" s="40">
        <f>IF(OR($F$21="No",AND($F$21="",$M$21=0)),"",C21)</f>
      </c>
      <c r="D99" s="37"/>
      <c r="E99" s="38"/>
      <c r="F99" s="37"/>
      <c r="G99" s="36"/>
      <c r="H99" s="39">
        <f>IFERROR(IF(AND(ISNUMBER(M99),M99=0),IF(D99="Incluido",0,E99),""),"")</f>
      </c>
      <c r="I99" s="40">
        <f>IF(NOT(ISNUMBER(M99)),"",IF(M99=2,"ROJO",IF(M99=1,"ÁMBAR","VERDE")))</f>
      </c>
      <c r="J99" s="40">
        <f>IFERROR(IF(NOT(ISNUMBER(M99)),"",IF(NOT($F$21="Sí"),"Decidimos si este concepto entra en el alcance común.",IF($M$21&gt;0,"Completamos el concepto común antes de consultar a la subcontrata.",IF(OR(NOT(OR(D99="",D99="Incluido",D99="Excluido",D99="Importe",D99="Pendiente")),NOT(OR(F99="",F99="Sí",F99="No",F99="Por confirmar")),NOT(IF(LEN(TRIM(E99&amp;""))=0,TRUE,IF(ISNUMBER(E99),AND(E99&gt;=0,ABS(E99-ROUND(E99,2))&lt;0.00000001),FALSE)))),"Revisamos opciones e importes numéricos, no negativos y con dos decimales.",IF(OR(D99="",D99="Pendiente"),"Falta aclarar cómo se cubre este concepto.",IF(F99&lt;&gt;"Sí","Confirmamos el mismo alcance, cantidad y calidad, incluida la cobertura adicional.",IF(NOT(AND(LEN(TRIM(G99&amp;""))&gt;0,TRIM(G99&amp;"")&lt;&gt;"Pendiente",TRIM(G99&amp;"")&lt;&gt;"Por confirmar",TRIM(G99&amp;"")&lt;&gt;"No consta",TRIM(G99&amp;"")&lt;&gt;"Desconocido",TRIM(G99&amp;"")&lt;&gt;"Sin confirmar",TRIM(G99&amp;"")&lt;&gt;"Por decidir",TRIM(G99&amp;"")&lt;&gt;"Por comprobar")),"Localizamos la inclusión o el coste de cobertura y quién lo asume.",IF(D99="Incluido",IF(M99=0,"Ya está en la base: adicional cero, sin duplicarlo.","Incluido y adicional positivo se contradicen."),IF(M99=0,"Adicional documentado fuera de la base; lo añadimos una vez.","Falta coste de cobertura explícito; vacío no significa cero."))))))))),"Hay una entrada con error. Corregimos el dato antes de cerrar la comprobación.")</f>
      </c>
      <c r="K99" s="40"/>
      <c r="L99" s="40">
        <f>IFERROR(IF(OR(NOT($D$9="Sí"),NOT($F$21="Sí"),$M$21&gt;0,OR(NOT(OR(D99="",D99="Incluido",D99="Excluido",D99="Importe",D99="Pendiente")),NOT(OR(F99="",F99="Sí",F99="No",F99="Por confirmar")),NOT(IF(LEN(TRIM(E99&amp;""))=0,TRUE,IF(ISNUMBER(E99),AND(E99&gt;=0,ABS(E99-ROUND(E99,2))&lt;0.00000001),FALSE)))),AND(ISNUMBER(M99),M99=0)),"",IF(OR(D99="",D99="Pendiente"),"¿Podéis aclarar si incluye "&amp;C21&amp;" ("&amp;E21&amp;" "&amp;D21&amp;")"&amp;" y en qué partida?",IF(F99&lt;&gt;"Sí","¿Podéis igualar el alcance, cantidad y calidad de "&amp;C21&amp;" ("&amp;E21&amp;" "&amp;D21&amp;")"&amp;" e indicar qué cambia y su importe adicional sin IVA?",IF(NOT(AND(LEN(TRIM(G99&amp;""))&gt;0,TRIM(G99&amp;"")&lt;&gt;"Pendiente",TRIM(G99&amp;"")&lt;&gt;"Por confirmar",TRIM(G99&amp;"")&lt;&gt;"No consta",TRIM(G99&amp;"")&lt;&gt;"Desconocido",TRIM(G99&amp;"")&lt;&gt;"Sin confirmar",TRIM(G99&amp;"")&lt;&gt;"Por decidir",TRIM(G99&amp;"")&lt;&gt;"Por comprobar")),"¿Dónde queda recogido "&amp;C21&amp;" ("&amp;E21&amp;" "&amp;D21&amp;")"&amp;" y quién cubre su alcance?",IF(AND(D99&lt;&gt;"Incluido",NOT(ISNUMBER(E99))),"¿Qué importe adicional sin IVA cubre "&amp;C21&amp;" ("&amp;E21&amp;" "&amp;D21&amp;")"&amp;" y quién lo asume?",IF(D99="Incluido","¿El importe de "&amp;C21&amp;" ("&amp;E21&amp;" "&amp;D21&amp;")"&amp;" ya está en la base o va aparte?","")))))),"Aclaramos los datos con error antes de copiar preguntas.")</f>
      </c>
      <c r="M99" s="33">
        <f>IFERROR(IF(NOT($D$9="Sí"),"",IF(OR($F$21="No",AND($F$21="",$M$21=0)),"",IF(NOT($F$21="Sí"),1,IF($M$21&gt;0,2,IF(OR(NOT(OR(D99="",D99="Incluido",D99="Excluido",D99="Importe",D99="Pendiente")),NOT(OR(F99="",F99="Sí",F99="No",F99="Por confirmar")),NOT(IF(LEN(TRIM(E99&amp;""))=0,TRUE,IF(ISNUMBER(E99),AND(E99&gt;=0,ABS(E99-ROUND(E99,2))&lt;0.00000001),FALSE)))),2,IF(OR(D99="",D99="Pendiente"),1,IF(F99&lt;&gt;"Sí",IF(F99="No",2,1),IF(NOT(AND(LEN(TRIM(G99&amp;""))&gt;0,TRIM(G99&amp;"")&lt;&gt;"Pendiente",TRIM(G99&amp;"")&lt;&gt;"Por confirmar",TRIM(G99&amp;"")&lt;&gt;"No consta",TRIM(G99&amp;"")&lt;&gt;"Desconocido",TRIM(G99&amp;"")&lt;&gt;"Sin confirmar",TRIM(G99&amp;"")&lt;&gt;"Por decidir",TRIM(G99&amp;"")&lt;&gt;"Por comprobar")),2,IF(D99="Incluido",IF(OR(LEN(TRIM(E99&amp;""))=0,IF(ISNUMBER(E99),E99=0,FALSE)),0,2),IF(IF(ISNUMBER(E99),AND(E99&gt;=0,ABS(E99-ROUND(E99,2))&lt;0.00000001),FALSE),0,1)))))))))),2)</f>
      </c>
      <c r="N99" s="33" t="n">
        <f>IF(ISNUMBER(M99),IF(M99=0,1,0),0)</f>
        <v>0</v>
      </c>
    </row>
    <row r="100" ht="70" customHeight="1">
      <c r="B100" s="35" t="n">
        <f>B22</f>
        <v>6</v>
      </c>
      <c r="C100" s="40">
        <f>IF(OR($F$22="No",AND($F$22="",$M$22=0)),"",C22)</f>
      </c>
      <c r="D100" s="37"/>
      <c r="E100" s="38"/>
      <c r="F100" s="37"/>
      <c r="G100" s="36"/>
      <c r="H100" s="39">
        <f>IFERROR(IF(AND(ISNUMBER(M100),M100=0),IF(D100="Incluido",0,E100),""),"")</f>
      </c>
      <c r="I100" s="40">
        <f>IF(NOT(ISNUMBER(M100)),"",IF(M100=2,"ROJO",IF(M100=1,"ÁMBAR","VERDE")))</f>
      </c>
      <c r="J100" s="40">
        <f>IFERROR(IF(NOT(ISNUMBER(M100)),"",IF(NOT($F$22="Sí"),"Decidimos si este concepto entra en el alcance común.",IF($M$22&gt;0,"Completamos el concepto común antes de consultar a la subcontrata.",IF(OR(NOT(OR(D100="",D100="Incluido",D100="Excluido",D100="Importe",D100="Pendiente")),NOT(OR(F100="",F100="Sí",F100="No",F100="Por confirmar")),NOT(IF(LEN(TRIM(E100&amp;""))=0,TRUE,IF(ISNUMBER(E100),AND(E100&gt;=0,ABS(E100-ROUND(E100,2))&lt;0.00000001),FALSE)))),"Revisamos opciones e importes numéricos, no negativos y con dos decimales.",IF(OR(D100="",D100="Pendiente"),"Falta aclarar cómo se cubre este concepto.",IF(F100&lt;&gt;"Sí","Confirmamos el mismo alcance, cantidad y calidad, incluida la cobertura adicional.",IF(NOT(AND(LEN(TRIM(G100&amp;""))&gt;0,TRIM(G100&amp;"")&lt;&gt;"Pendiente",TRIM(G100&amp;"")&lt;&gt;"Por confirmar",TRIM(G100&amp;"")&lt;&gt;"No consta",TRIM(G100&amp;"")&lt;&gt;"Desconocido",TRIM(G100&amp;"")&lt;&gt;"Sin confirmar",TRIM(G100&amp;"")&lt;&gt;"Por decidir",TRIM(G100&amp;"")&lt;&gt;"Por comprobar")),"Localizamos la inclusión o el coste de cobertura y quién lo asume.",IF(D100="Incluido",IF(M100=0,"Ya está en la base: adicional cero, sin duplicarlo.","Incluido y adicional positivo se contradicen."),IF(M100=0,"Adicional documentado fuera de la base; lo añadimos una vez.","Falta coste de cobertura explícito; vacío no significa cero."))))))))),"Hay una entrada con error. Corregimos el dato antes de cerrar la comprobación.")</f>
      </c>
      <c r="K100" s="40"/>
      <c r="L100" s="40">
        <f>IFERROR(IF(OR(NOT($D$9="Sí"),NOT($F$22="Sí"),$M$22&gt;0,OR(NOT(OR(D100="",D100="Incluido",D100="Excluido",D100="Importe",D100="Pendiente")),NOT(OR(F100="",F100="Sí",F100="No",F100="Por confirmar")),NOT(IF(LEN(TRIM(E100&amp;""))=0,TRUE,IF(ISNUMBER(E100),AND(E100&gt;=0,ABS(E100-ROUND(E100,2))&lt;0.00000001),FALSE)))),AND(ISNUMBER(M100),M100=0)),"",IF(OR(D100="",D100="Pendiente"),"¿Podéis aclarar si incluye "&amp;C22&amp;" ("&amp;E22&amp;" "&amp;D22&amp;")"&amp;" y en qué partida?",IF(F100&lt;&gt;"Sí","¿Podéis igualar el alcance, cantidad y calidad de "&amp;C22&amp;" ("&amp;E22&amp;" "&amp;D22&amp;")"&amp;" e indicar qué cambia y su importe adicional sin IVA?",IF(NOT(AND(LEN(TRIM(G100&amp;""))&gt;0,TRIM(G100&amp;"")&lt;&gt;"Pendiente",TRIM(G100&amp;"")&lt;&gt;"Por confirmar",TRIM(G100&amp;"")&lt;&gt;"No consta",TRIM(G100&amp;"")&lt;&gt;"Desconocido",TRIM(G100&amp;"")&lt;&gt;"Sin confirmar",TRIM(G100&amp;"")&lt;&gt;"Por decidir",TRIM(G100&amp;"")&lt;&gt;"Por comprobar")),"¿Dónde queda recogido "&amp;C22&amp;" ("&amp;E22&amp;" "&amp;D22&amp;")"&amp;" y quién cubre su alcance?",IF(AND(D100&lt;&gt;"Incluido",NOT(ISNUMBER(E100))),"¿Qué importe adicional sin IVA cubre "&amp;C22&amp;" ("&amp;E22&amp;" "&amp;D22&amp;")"&amp;" y quién lo asume?",IF(D100="Incluido","¿El importe de "&amp;C22&amp;" ("&amp;E22&amp;" "&amp;D22&amp;")"&amp;" ya está en la base o va aparte?","")))))),"Aclaramos los datos con error antes de copiar preguntas.")</f>
      </c>
      <c r="M100" s="33">
        <f>IFERROR(IF(NOT($D$9="Sí"),"",IF(OR($F$22="No",AND($F$22="",$M$22=0)),"",IF(NOT($F$22="Sí"),1,IF($M$22&gt;0,2,IF(OR(NOT(OR(D100="",D100="Incluido",D100="Excluido",D100="Importe",D100="Pendiente")),NOT(OR(F100="",F100="Sí",F100="No",F100="Por confirmar")),NOT(IF(LEN(TRIM(E100&amp;""))=0,TRUE,IF(ISNUMBER(E100),AND(E100&gt;=0,ABS(E100-ROUND(E100,2))&lt;0.00000001),FALSE)))),2,IF(OR(D100="",D100="Pendiente"),1,IF(F100&lt;&gt;"Sí",IF(F100="No",2,1),IF(NOT(AND(LEN(TRIM(G100&amp;""))&gt;0,TRIM(G100&amp;"")&lt;&gt;"Pendiente",TRIM(G100&amp;"")&lt;&gt;"Por confirmar",TRIM(G100&amp;"")&lt;&gt;"No consta",TRIM(G100&amp;"")&lt;&gt;"Desconocido",TRIM(G100&amp;"")&lt;&gt;"Sin confirmar",TRIM(G100&amp;"")&lt;&gt;"Por decidir",TRIM(G100&amp;"")&lt;&gt;"Por comprobar")),2,IF(D100="Incluido",IF(OR(LEN(TRIM(E100&amp;""))=0,IF(ISNUMBER(E100),E100=0,FALSE)),0,2),IF(IF(ISNUMBER(E100),AND(E100&gt;=0,ABS(E100-ROUND(E100,2))&lt;0.00000001),FALSE),0,1)))))))))),2)</f>
      </c>
      <c r="N100" s="33" t="n">
        <f>IF(ISNUMBER(M100),IF(M100=0,1,0),0)</f>
        <v>0</v>
      </c>
    </row>
    <row r="101" ht="70" customHeight="1">
      <c r="B101" s="35" t="n">
        <f>B23</f>
        <v>7</v>
      </c>
      <c r="C101" s="40">
        <f>IF(OR($F$23="No",AND($F$23="",$M$23=0)),"",C23)</f>
      </c>
      <c r="D101" s="37"/>
      <c r="E101" s="38"/>
      <c r="F101" s="37"/>
      <c r="G101" s="36"/>
      <c r="H101" s="39">
        <f>IFERROR(IF(AND(ISNUMBER(M101),M101=0),IF(D101="Incluido",0,E101),""),"")</f>
      </c>
      <c r="I101" s="40">
        <f>IF(NOT(ISNUMBER(M101)),"",IF(M101=2,"ROJO",IF(M101=1,"ÁMBAR","VERDE")))</f>
      </c>
      <c r="J101" s="40">
        <f>IFERROR(IF(NOT(ISNUMBER(M101)),"",IF(NOT($F$23="Sí"),"Decidimos si este concepto entra en el alcance común.",IF($M$23&gt;0,"Completamos el concepto común antes de consultar a la subcontrata.",IF(OR(NOT(OR(D101="",D101="Incluido",D101="Excluido",D101="Importe",D101="Pendiente")),NOT(OR(F101="",F101="Sí",F101="No",F101="Por confirmar")),NOT(IF(LEN(TRIM(E101&amp;""))=0,TRUE,IF(ISNUMBER(E101),AND(E101&gt;=0,ABS(E101-ROUND(E101,2))&lt;0.00000001),FALSE)))),"Revisamos opciones e importes numéricos, no negativos y con dos decimales.",IF(OR(D101="",D101="Pendiente"),"Falta aclarar cómo se cubre este concepto.",IF(F101&lt;&gt;"Sí","Confirmamos el mismo alcance, cantidad y calidad, incluida la cobertura adicional.",IF(NOT(AND(LEN(TRIM(G101&amp;""))&gt;0,TRIM(G101&amp;"")&lt;&gt;"Pendiente",TRIM(G101&amp;"")&lt;&gt;"Por confirmar",TRIM(G101&amp;"")&lt;&gt;"No consta",TRIM(G101&amp;"")&lt;&gt;"Desconocido",TRIM(G101&amp;"")&lt;&gt;"Sin confirmar",TRIM(G101&amp;"")&lt;&gt;"Por decidir",TRIM(G101&amp;"")&lt;&gt;"Por comprobar")),"Localizamos la inclusión o el coste de cobertura y quién lo asume.",IF(D101="Incluido",IF(M101=0,"Ya está en la base: adicional cero, sin duplicarlo.","Incluido y adicional positivo se contradicen."),IF(M101=0,"Adicional documentado fuera de la base; lo añadimos una vez.","Falta coste de cobertura explícito; vacío no significa cero."))))))))),"Hay una entrada con error. Corregimos el dato antes de cerrar la comprobación.")</f>
      </c>
      <c r="K101" s="40"/>
      <c r="L101" s="40">
        <f>IFERROR(IF(OR(NOT($D$9="Sí"),NOT($F$23="Sí"),$M$23&gt;0,OR(NOT(OR(D101="",D101="Incluido",D101="Excluido",D101="Importe",D101="Pendiente")),NOT(OR(F101="",F101="Sí",F101="No",F101="Por confirmar")),NOT(IF(LEN(TRIM(E101&amp;""))=0,TRUE,IF(ISNUMBER(E101),AND(E101&gt;=0,ABS(E101-ROUND(E101,2))&lt;0.00000001),FALSE)))),AND(ISNUMBER(M101),M101=0)),"",IF(OR(D101="",D101="Pendiente"),"¿Podéis aclarar si incluye "&amp;C23&amp;" ("&amp;E23&amp;" "&amp;D23&amp;")"&amp;" y en qué partida?",IF(F101&lt;&gt;"Sí","¿Podéis igualar el alcance, cantidad y calidad de "&amp;C23&amp;" ("&amp;E23&amp;" "&amp;D23&amp;")"&amp;" e indicar qué cambia y su importe adicional sin IVA?",IF(NOT(AND(LEN(TRIM(G101&amp;""))&gt;0,TRIM(G101&amp;"")&lt;&gt;"Pendiente",TRIM(G101&amp;"")&lt;&gt;"Por confirmar",TRIM(G101&amp;"")&lt;&gt;"No consta",TRIM(G101&amp;"")&lt;&gt;"Desconocido",TRIM(G101&amp;"")&lt;&gt;"Sin confirmar",TRIM(G101&amp;"")&lt;&gt;"Por decidir",TRIM(G101&amp;"")&lt;&gt;"Por comprobar")),"¿Dónde queda recogido "&amp;C23&amp;" ("&amp;E23&amp;" "&amp;D23&amp;")"&amp;" y quién cubre su alcance?",IF(AND(D101&lt;&gt;"Incluido",NOT(ISNUMBER(E101))),"¿Qué importe adicional sin IVA cubre "&amp;C23&amp;" ("&amp;E23&amp;" "&amp;D23&amp;")"&amp;" y quién lo asume?",IF(D101="Incluido","¿El importe de "&amp;C23&amp;" ("&amp;E23&amp;" "&amp;D23&amp;")"&amp;" ya está en la base o va aparte?","")))))),"Aclaramos los datos con error antes de copiar preguntas.")</f>
      </c>
      <c r="M101" s="33">
        <f>IFERROR(IF(NOT($D$9="Sí"),"",IF(OR($F$23="No",AND($F$23="",$M$23=0)),"",IF(NOT($F$23="Sí"),1,IF($M$23&gt;0,2,IF(OR(NOT(OR(D101="",D101="Incluido",D101="Excluido",D101="Importe",D101="Pendiente")),NOT(OR(F101="",F101="Sí",F101="No",F101="Por confirmar")),NOT(IF(LEN(TRIM(E101&amp;""))=0,TRUE,IF(ISNUMBER(E101),AND(E101&gt;=0,ABS(E101-ROUND(E101,2))&lt;0.00000001),FALSE)))),2,IF(OR(D101="",D101="Pendiente"),1,IF(F101&lt;&gt;"Sí",IF(F101="No",2,1),IF(NOT(AND(LEN(TRIM(G101&amp;""))&gt;0,TRIM(G101&amp;"")&lt;&gt;"Pendiente",TRIM(G101&amp;"")&lt;&gt;"Por confirmar",TRIM(G101&amp;"")&lt;&gt;"No consta",TRIM(G101&amp;"")&lt;&gt;"Desconocido",TRIM(G101&amp;"")&lt;&gt;"Sin confirmar",TRIM(G101&amp;"")&lt;&gt;"Por decidir",TRIM(G101&amp;"")&lt;&gt;"Por comprobar")),2,IF(D101="Incluido",IF(OR(LEN(TRIM(E101&amp;""))=0,IF(ISNUMBER(E101),E101=0,FALSE)),0,2),IF(IF(ISNUMBER(E101),AND(E101&gt;=0,ABS(E101-ROUND(E101,2))&lt;0.00000001),FALSE),0,1)))))))))),2)</f>
      </c>
      <c r="N101" s="33" t="n">
        <f>IF(ISNUMBER(M101),IF(M101=0,1,0),0)</f>
        <v>0</v>
      </c>
    </row>
    <row r="102" ht="70" customHeight="1">
      <c r="B102" s="35" t="n">
        <f>B24</f>
        <v>8</v>
      </c>
      <c r="C102" s="40">
        <f>IF(OR($F$24="No",AND($F$24="",$M$24=0)),"",C24)</f>
      </c>
      <c r="D102" s="37"/>
      <c r="E102" s="38"/>
      <c r="F102" s="37"/>
      <c r="G102" s="36"/>
      <c r="H102" s="39">
        <f>IFERROR(IF(AND(ISNUMBER(M102),M102=0),IF(D102="Incluido",0,E102),""),"")</f>
      </c>
      <c r="I102" s="40">
        <f>IF(NOT(ISNUMBER(M102)),"",IF(M102=2,"ROJO",IF(M102=1,"ÁMBAR","VERDE")))</f>
      </c>
      <c r="J102" s="40">
        <f>IFERROR(IF(NOT(ISNUMBER(M102)),"",IF(NOT($F$24="Sí"),"Decidimos si este concepto entra en el alcance común.",IF($M$24&gt;0,"Completamos el concepto común antes de consultar a la subcontrata.",IF(OR(NOT(OR(D102="",D102="Incluido",D102="Excluido",D102="Importe",D102="Pendiente")),NOT(OR(F102="",F102="Sí",F102="No",F102="Por confirmar")),NOT(IF(LEN(TRIM(E102&amp;""))=0,TRUE,IF(ISNUMBER(E102),AND(E102&gt;=0,ABS(E102-ROUND(E102,2))&lt;0.00000001),FALSE)))),"Revisamos opciones e importes numéricos, no negativos y con dos decimales.",IF(OR(D102="",D102="Pendiente"),"Falta aclarar cómo se cubre este concepto.",IF(F102&lt;&gt;"Sí","Confirmamos el mismo alcance, cantidad y calidad, incluida la cobertura adicional.",IF(NOT(AND(LEN(TRIM(G102&amp;""))&gt;0,TRIM(G102&amp;"")&lt;&gt;"Pendiente",TRIM(G102&amp;"")&lt;&gt;"Por confirmar",TRIM(G102&amp;"")&lt;&gt;"No consta",TRIM(G102&amp;"")&lt;&gt;"Desconocido",TRIM(G102&amp;"")&lt;&gt;"Sin confirmar",TRIM(G102&amp;"")&lt;&gt;"Por decidir",TRIM(G102&amp;"")&lt;&gt;"Por comprobar")),"Localizamos la inclusión o el coste de cobertura y quién lo asume.",IF(D102="Incluido",IF(M102=0,"Ya está en la base: adicional cero, sin duplicarlo.","Incluido y adicional positivo se contradicen."),IF(M102=0,"Adicional documentado fuera de la base; lo añadimos una vez.","Falta coste de cobertura explícito; vacío no significa cero."))))))))),"Hay una entrada con error. Corregimos el dato antes de cerrar la comprobación.")</f>
      </c>
      <c r="K102" s="40"/>
      <c r="L102" s="40">
        <f>IFERROR(IF(OR(NOT($D$9="Sí"),NOT($F$24="Sí"),$M$24&gt;0,OR(NOT(OR(D102="",D102="Incluido",D102="Excluido",D102="Importe",D102="Pendiente")),NOT(OR(F102="",F102="Sí",F102="No",F102="Por confirmar")),NOT(IF(LEN(TRIM(E102&amp;""))=0,TRUE,IF(ISNUMBER(E102),AND(E102&gt;=0,ABS(E102-ROUND(E102,2))&lt;0.00000001),FALSE)))),AND(ISNUMBER(M102),M102=0)),"",IF(OR(D102="",D102="Pendiente"),"¿Podéis aclarar si incluye "&amp;C24&amp;" ("&amp;E24&amp;" "&amp;D24&amp;")"&amp;" y en qué partida?",IF(F102&lt;&gt;"Sí","¿Podéis igualar el alcance, cantidad y calidad de "&amp;C24&amp;" ("&amp;E24&amp;" "&amp;D24&amp;")"&amp;" e indicar qué cambia y su importe adicional sin IVA?",IF(NOT(AND(LEN(TRIM(G102&amp;""))&gt;0,TRIM(G102&amp;"")&lt;&gt;"Pendiente",TRIM(G102&amp;"")&lt;&gt;"Por confirmar",TRIM(G102&amp;"")&lt;&gt;"No consta",TRIM(G102&amp;"")&lt;&gt;"Desconocido",TRIM(G102&amp;"")&lt;&gt;"Sin confirmar",TRIM(G102&amp;"")&lt;&gt;"Por decidir",TRIM(G102&amp;"")&lt;&gt;"Por comprobar")),"¿Dónde queda recogido "&amp;C24&amp;" ("&amp;E24&amp;" "&amp;D24&amp;")"&amp;" y quién cubre su alcance?",IF(AND(D102&lt;&gt;"Incluido",NOT(ISNUMBER(E102))),"¿Qué importe adicional sin IVA cubre "&amp;C24&amp;" ("&amp;E24&amp;" "&amp;D24&amp;")"&amp;" y quién lo asume?",IF(D102="Incluido","¿El importe de "&amp;C24&amp;" ("&amp;E24&amp;" "&amp;D24&amp;")"&amp;" ya está en la base o va aparte?","")))))),"Aclaramos los datos con error antes de copiar preguntas.")</f>
      </c>
      <c r="M102" s="33">
        <f>IFERROR(IF(NOT($D$9="Sí"),"",IF(OR($F$24="No",AND($F$24="",$M$24=0)),"",IF(NOT($F$24="Sí"),1,IF($M$24&gt;0,2,IF(OR(NOT(OR(D102="",D102="Incluido",D102="Excluido",D102="Importe",D102="Pendiente")),NOT(OR(F102="",F102="Sí",F102="No",F102="Por confirmar")),NOT(IF(LEN(TRIM(E102&amp;""))=0,TRUE,IF(ISNUMBER(E102),AND(E102&gt;=0,ABS(E102-ROUND(E102,2))&lt;0.00000001),FALSE)))),2,IF(OR(D102="",D102="Pendiente"),1,IF(F102&lt;&gt;"Sí",IF(F102="No",2,1),IF(NOT(AND(LEN(TRIM(G102&amp;""))&gt;0,TRIM(G102&amp;"")&lt;&gt;"Pendiente",TRIM(G102&amp;"")&lt;&gt;"Por confirmar",TRIM(G102&amp;"")&lt;&gt;"No consta",TRIM(G102&amp;"")&lt;&gt;"Desconocido",TRIM(G102&amp;"")&lt;&gt;"Sin confirmar",TRIM(G102&amp;"")&lt;&gt;"Por decidir",TRIM(G102&amp;"")&lt;&gt;"Por comprobar")),2,IF(D102="Incluido",IF(OR(LEN(TRIM(E102&amp;""))=0,IF(ISNUMBER(E102),E102=0,FALSE)),0,2),IF(IF(ISNUMBER(E102),AND(E102&gt;=0,ABS(E102-ROUND(E102,2))&lt;0.00000001),FALSE),0,1)))))))))),2)</f>
      </c>
      <c r="N102" s="33" t="n">
        <f>IF(ISNUMBER(M102),IF(M102=0,1,0),0)</f>
        <v>0</v>
      </c>
    </row>
    <row r="103" ht="70" customHeight="1">
      <c r="B103" s="35" t="n">
        <f>B25</f>
        <v>9</v>
      </c>
      <c r="C103" s="40">
        <f>IF(OR($F$25="No",AND($F$25="",$M$25=0)),"",C25)</f>
      </c>
      <c r="D103" s="37"/>
      <c r="E103" s="38"/>
      <c r="F103" s="37"/>
      <c r="G103" s="36"/>
      <c r="H103" s="39">
        <f>IFERROR(IF(AND(ISNUMBER(M103),M103=0),IF(D103="Incluido",0,E103),""),"")</f>
      </c>
      <c r="I103" s="40">
        <f>IF(NOT(ISNUMBER(M103)),"",IF(M103=2,"ROJO",IF(M103=1,"ÁMBAR","VERDE")))</f>
      </c>
      <c r="J103" s="40">
        <f>IFERROR(IF(NOT(ISNUMBER(M103)),"",IF(NOT($F$25="Sí"),"Decidimos si este concepto entra en el alcance común.",IF($M$25&gt;0,"Completamos el concepto común antes de consultar a la subcontrata.",IF(OR(NOT(OR(D103="",D103="Incluido",D103="Excluido",D103="Importe",D103="Pendiente")),NOT(OR(F103="",F103="Sí",F103="No",F103="Por confirmar")),NOT(IF(LEN(TRIM(E103&amp;""))=0,TRUE,IF(ISNUMBER(E103),AND(E103&gt;=0,ABS(E103-ROUND(E103,2))&lt;0.00000001),FALSE)))),"Revisamos opciones e importes numéricos, no negativos y con dos decimales.",IF(OR(D103="",D103="Pendiente"),"Falta aclarar cómo se cubre este concepto.",IF(F103&lt;&gt;"Sí","Confirmamos el mismo alcance, cantidad y calidad, incluida la cobertura adicional.",IF(NOT(AND(LEN(TRIM(G103&amp;""))&gt;0,TRIM(G103&amp;"")&lt;&gt;"Pendiente",TRIM(G103&amp;"")&lt;&gt;"Por confirmar",TRIM(G103&amp;"")&lt;&gt;"No consta",TRIM(G103&amp;"")&lt;&gt;"Desconocido",TRIM(G103&amp;"")&lt;&gt;"Sin confirmar",TRIM(G103&amp;"")&lt;&gt;"Por decidir",TRIM(G103&amp;"")&lt;&gt;"Por comprobar")),"Localizamos la inclusión o el coste de cobertura y quién lo asume.",IF(D103="Incluido",IF(M103=0,"Ya está en la base: adicional cero, sin duplicarlo.","Incluido y adicional positivo se contradicen."),IF(M103=0,"Adicional documentado fuera de la base; lo añadimos una vez.","Falta coste de cobertura explícito; vacío no significa cero."))))))))),"Hay una entrada con error. Corregimos el dato antes de cerrar la comprobación.")</f>
      </c>
      <c r="K103" s="40"/>
      <c r="L103" s="40">
        <f>IFERROR(IF(OR(NOT($D$9="Sí"),NOT($F$25="Sí"),$M$25&gt;0,OR(NOT(OR(D103="",D103="Incluido",D103="Excluido",D103="Importe",D103="Pendiente")),NOT(OR(F103="",F103="Sí",F103="No",F103="Por confirmar")),NOT(IF(LEN(TRIM(E103&amp;""))=0,TRUE,IF(ISNUMBER(E103),AND(E103&gt;=0,ABS(E103-ROUND(E103,2))&lt;0.00000001),FALSE)))),AND(ISNUMBER(M103),M103=0)),"",IF(OR(D103="",D103="Pendiente"),"¿Podéis aclarar si incluye "&amp;C25&amp;" ("&amp;E25&amp;" "&amp;D25&amp;")"&amp;" y en qué partida?",IF(F103&lt;&gt;"Sí","¿Podéis igualar el alcance, cantidad y calidad de "&amp;C25&amp;" ("&amp;E25&amp;" "&amp;D25&amp;")"&amp;" e indicar qué cambia y su importe adicional sin IVA?",IF(NOT(AND(LEN(TRIM(G103&amp;""))&gt;0,TRIM(G103&amp;"")&lt;&gt;"Pendiente",TRIM(G103&amp;"")&lt;&gt;"Por confirmar",TRIM(G103&amp;"")&lt;&gt;"No consta",TRIM(G103&amp;"")&lt;&gt;"Desconocido",TRIM(G103&amp;"")&lt;&gt;"Sin confirmar",TRIM(G103&amp;"")&lt;&gt;"Por decidir",TRIM(G103&amp;"")&lt;&gt;"Por comprobar")),"¿Dónde queda recogido "&amp;C25&amp;" ("&amp;E25&amp;" "&amp;D25&amp;")"&amp;" y quién cubre su alcance?",IF(AND(D103&lt;&gt;"Incluido",NOT(ISNUMBER(E103))),"¿Qué importe adicional sin IVA cubre "&amp;C25&amp;" ("&amp;E25&amp;" "&amp;D25&amp;")"&amp;" y quién lo asume?",IF(D103="Incluido","¿El importe de "&amp;C25&amp;" ("&amp;E25&amp;" "&amp;D25&amp;")"&amp;" ya está en la base o va aparte?","")))))),"Aclaramos los datos con error antes de copiar preguntas.")</f>
      </c>
      <c r="M103" s="33">
        <f>IFERROR(IF(NOT($D$9="Sí"),"",IF(OR($F$25="No",AND($F$25="",$M$25=0)),"",IF(NOT($F$25="Sí"),1,IF($M$25&gt;0,2,IF(OR(NOT(OR(D103="",D103="Incluido",D103="Excluido",D103="Importe",D103="Pendiente")),NOT(OR(F103="",F103="Sí",F103="No",F103="Por confirmar")),NOT(IF(LEN(TRIM(E103&amp;""))=0,TRUE,IF(ISNUMBER(E103),AND(E103&gt;=0,ABS(E103-ROUND(E103,2))&lt;0.00000001),FALSE)))),2,IF(OR(D103="",D103="Pendiente"),1,IF(F103&lt;&gt;"Sí",IF(F103="No",2,1),IF(NOT(AND(LEN(TRIM(G103&amp;""))&gt;0,TRIM(G103&amp;"")&lt;&gt;"Pendiente",TRIM(G103&amp;"")&lt;&gt;"Por confirmar",TRIM(G103&amp;"")&lt;&gt;"No consta",TRIM(G103&amp;"")&lt;&gt;"Desconocido",TRIM(G103&amp;"")&lt;&gt;"Sin confirmar",TRIM(G103&amp;"")&lt;&gt;"Por decidir",TRIM(G103&amp;"")&lt;&gt;"Por comprobar")),2,IF(D103="Incluido",IF(OR(LEN(TRIM(E103&amp;""))=0,IF(ISNUMBER(E103),E103=0,FALSE)),0,2),IF(IF(ISNUMBER(E103),AND(E103&gt;=0,ABS(E103-ROUND(E103,2))&lt;0.00000001),FALSE),0,1)))))))))),2)</f>
      </c>
      <c r="N103" s="33" t="n">
        <f>IF(ISNUMBER(M103),IF(M103=0,1,0),0)</f>
        <v>0</v>
      </c>
    </row>
    <row r="104" ht="70" customHeight="1">
      <c r="B104" s="35" t="n">
        <f>B26</f>
        <v>10</v>
      </c>
      <c r="C104" s="40">
        <f>IF(OR($F$26="No",AND($F$26="",$M$26=0)),"",C26)</f>
      </c>
      <c r="D104" s="37"/>
      <c r="E104" s="38"/>
      <c r="F104" s="37"/>
      <c r="G104" s="36"/>
      <c r="H104" s="39">
        <f>IFERROR(IF(AND(ISNUMBER(M104),M104=0),IF(D104="Incluido",0,E104),""),"")</f>
      </c>
      <c r="I104" s="40">
        <f>IF(NOT(ISNUMBER(M104)),"",IF(M104=2,"ROJO",IF(M104=1,"ÁMBAR","VERDE")))</f>
      </c>
      <c r="J104" s="40">
        <f>IFERROR(IF(NOT(ISNUMBER(M104)),"",IF(NOT($F$26="Sí"),"Decidimos si este concepto entra en el alcance común.",IF($M$26&gt;0,"Completamos el concepto común antes de consultar a la subcontrata.",IF(OR(NOT(OR(D104="",D104="Incluido",D104="Excluido",D104="Importe",D104="Pendiente")),NOT(OR(F104="",F104="Sí",F104="No",F104="Por confirmar")),NOT(IF(LEN(TRIM(E104&amp;""))=0,TRUE,IF(ISNUMBER(E104),AND(E104&gt;=0,ABS(E104-ROUND(E104,2))&lt;0.00000001),FALSE)))),"Revisamos opciones e importes numéricos, no negativos y con dos decimales.",IF(OR(D104="",D104="Pendiente"),"Falta aclarar cómo se cubre este concepto.",IF(F104&lt;&gt;"Sí","Confirmamos el mismo alcance, cantidad y calidad, incluida la cobertura adicional.",IF(NOT(AND(LEN(TRIM(G104&amp;""))&gt;0,TRIM(G104&amp;"")&lt;&gt;"Pendiente",TRIM(G104&amp;"")&lt;&gt;"Por confirmar",TRIM(G104&amp;"")&lt;&gt;"No consta",TRIM(G104&amp;"")&lt;&gt;"Desconocido",TRIM(G104&amp;"")&lt;&gt;"Sin confirmar",TRIM(G104&amp;"")&lt;&gt;"Por decidir",TRIM(G104&amp;"")&lt;&gt;"Por comprobar")),"Localizamos la inclusión o el coste de cobertura y quién lo asume.",IF(D104="Incluido",IF(M104=0,"Ya está en la base: adicional cero, sin duplicarlo.","Incluido y adicional positivo se contradicen."),IF(M104=0,"Adicional documentado fuera de la base; lo añadimos una vez.","Falta coste de cobertura explícito; vacío no significa cero."))))))))),"Hay una entrada con error. Corregimos el dato antes de cerrar la comprobación.")</f>
      </c>
      <c r="K104" s="40"/>
      <c r="L104" s="40">
        <f>IFERROR(IF(OR(NOT($D$9="Sí"),NOT($F$26="Sí"),$M$26&gt;0,OR(NOT(OR(D104="",D104="Incluido",D104="Excluido",D104="Importe",D104="Pendiente")),NOT(OR(F104="",F104="Sí",F104="No",F104="Por confirmar")),NOT(IF(LEN(TRIM(E104&amp;""))=0,TRUE,IF(ISNUMBER(E104),AND(E104&gt;=0,ABS(E104-ROUND(E104,2))&lt;0.00000001),FALSE)))),AND(ISNUMBER(M104),M104=0)),"",IF(OR(D104="",D104="Pendiente"),"¿Podéis aclarar si incluye "&amp;C26&amp;" ("&amp;E26&amp;" "&amp;D26&amp;")"&amp;" y en qué partida?",IF(F104&lt;&gt;"Sí","¿Podéis igualar el alcance, cantidad y calidad de "&amp;C26&amp;" ("&amp;E26&amp;" "&amp;D26&amp;")"&amp;" e indicar qué cambia y su importe adicional sin IVA?",IF(NOT(AND(LEN(TRIM(G104&amp;""))&gt;0,TRIM(G104&amp;"")&lt;&gt;"Pendiente",TRIM(G104&amp;"")&lt;&gt;"Por confirmar",TRIM(G104&amp;"")&lt;&gt;"No consta",TRIM(G104&amp;"")&lt;&gt;"Desconocido",TRIM(G104&amp;"")&lt;&gt;"Sin confirmar",TRIM(G104&amp;"")&lt;&gt;"Por decidir",TRIM(G104&amp;"")&lt;&gt;"Por comprobar")),"¿Dónde queda recogido "&amp;C26&amp;" ("&amp;E26&amp;" "&amp;D26&amp;")"&amp;" y quién cubre su alcance?",IF(AND(D104&lt;&gt;"Incluido",NOT(ISNUMBER(E104))),"¿Qué importe adicional sin IVA cubre "&amp;C26&amp;" ("&amp;E26&amp;" "&amp;D26&amp;")"&amp;" y quién lo asume?",IF(D104="Incluido","¿El importe de "&amp;C26&amp;" ("&amp;E26&amp;" "&amp;D26&amp;")"&amp;" ya está en la base o va aparte?","")))))),"Aclaramos los datos con error antes de copiar preguntas.")</f>
      </c>
      <c r="M104" s="33">
        <f>IFERROR(IF(NOT($D$9="Sí"),"",IF(OR($F$26="No",AND($F$26="",$M$26=0)),"",IF(NOT($F$26="Sí"),1,IF($M$26&gt;0,2,IF(OR(NOT(OR(D104="",D104="Incluido",D104="Excluido",D104="Importe",D104="Pendiente")),NOT(OR(F104="",F104="Sí",F104="No",F104="Por confirmar")),NOT(IF(LEN(TRIM(E104&amp;""))=0,TRUE,IF(ISNUMBER(E104),AND(E104&gt;=0,ABS(E104-ROUND(E104,2))&lt;0.00000001),FALSE)))),2,IF(OR(D104="",D104="Pendiente"),1,IF(F104&lt;&gt;"Sí",IF(F104="No",2,1),IF(NOT(AND(LEN(TRIM(G104&amp;""))&gt;0,TRIM(G104&amp;"")&lt;&gt;"Pendiente",TRIM(G104&amp;"")&lt;&gt;"Por confirmar",TRIM(G104&amp;"")&lt;&gt;"No consta",TRIM(G104&amp;"")&lt;&gt;"Desconocido",TRIM(G104&amp;"")&lt;&gt;"Sin confirmar",TRIM(G104&amp;"")&lt;&gt;"Por decidir",TRIM(G104&amp;"")&lt;&gt;"Por comprobar")),2,IF(D104="Incluido",IF(OR(LEN(TRIM(E104&amp;""))=0,IF(ISNUMBER(E104),E104=0,FALSE)),0,2),IF(IF(ISNUMBER(E104),AND(E104&gt;=0,ABS(E104-ROUND(E104,2))&lt;0.00000001),FALSE),0,1)))))))))),2)</f>
      </c>
      <c r="N104" s="33" t="n">
        <f>IF(ISNUMBER(M104),IF(M104=0,1,0),0)</f>
        <v>0</v>
      </c>
    </row>
    <row r="105" ht="70" customHeight="1">
      <c r="B105" s="35" t="n">
        <f>B27</f>
        <v>11</v>
      </c>
      <c r="C105" s="40">
        <f>IF(OR($F$27="No",AND($F$27="",$M$27=0)),"",C27)</f>
      </c>
      <c r="D105" s="37"/>
      <c r="E105" s="38"/>
      <c r="F105" s="37"/>
      <c r="G105" s="36"/>
      <c r="H105" s="39">
        <f>IFERROR(IF(AND(ISNUMBER(M105),M105=0),IF(D105="Incluido",0,E105),""),"")</f>
      </c>
      <c r="I105" s="40">
        <f>IF(NOT(ISNUMBER(M105)),"",IF(M105=2,"ROJO",IF(M105=1,"ÁMBAR","VERDE")))</f>
      </c>
      <c r="J105" s="40">
        <f>IFERROR(IF(NOT(ISNUMBER(M105)),"",IF(NOT($F$27="Sí"),"Decidimos si este concepto entra en el alcance común.",IF($M$27&gt;0,"Completamos el concepto común antes de consultar a la subcontrata.",IF(OR(NOT(OR(D105="",D105="Incluido",D105="Excluido",D105="Importe",D105="Pendiente")),NOT(OR(F105="",F105="Sí",F105="No",F105="Por confirmar")),NOT(IF(LEN(TRIM(E105&amp;""))=0,TRUE,IF(ISNUMBER(E105),AND(E105&gt;=0,ABS(E105-ROUND(E105,2))&lt;0.00000001),FALSE)))),"Revisamos opciones e importes numéricos, no negativos y con dos decimales.",IF(OR(D105="",D105="Pendiente"),"Falta aclarar cómo se cubre este concepto.",IF(F105&lt;&gt;"Sí","Confirmamos el mismo alcance, cantidad y calidad, incluida la cobertura adicional.",IF(NOT(AND(LEN(TRIM(G105&amp;""))&gt;0,TRIM(G105&amp;"")&lt;&gt;"Pendiente",TRIM(G105&amp;"")&lt;&gt;"Por confirmar",TRIM(G105&amp;"")&lt;&gt;"No consta",TRIM(G105&amp;"")&lt;&gt;"Desconocido",TRIM(G105&amp;"")&lt;&gt;"Sin confirmar",TRIM(G105&amp;"")&lt;&gt;"Por decidir",TRIM(G105&amp;"")&lt;&gt;"Por comprobar")),"Localizamos la inclusión o el coste de cobertura y quién lo asume.",IF(D105="Incluido",IF(M105=0,"Ya está en la base: adicional cero, sin duplicarlo.","Incluido y adicional positivo se contradicen."),IF(M105=0,"Adicional documentado fuera de la base; lo añadimos una vez.","Falta coste de cobertura explícito; vacío no significa cero."))))))))),"Hay una entrada con error. Corregimos el dato antes de cerrar la comprobación.")</f>
      </c>
      <c r="K105" s="40"/>
      <c r="L105" s="40">
        <f>IFERROR(IF(OR(NOT($D$9="Sí"),NOT($F$27="Sí"),$M$27&gt;0,OR(NOT(OR(D105="",D105="Incluido",D105="Excluido",D105="Importe",D105="Pendiente")),NOT(OR(F105="",F105="Sí",F105="No",F105="Por confirmar")),NOT(IF(LEN(TRIM(E105&amp;""))=0,TRUE,IF(ISNUMBER(E105),AND(E105&gt;=0,ABS(E105-ROUND(E105,2))&lt;0.00000001),FALSE)))),AND(ISNUMBER(M105),M105=0)),"",IF(OR(D105="",D105="Pendiente"),"¿Podéis aclarar si incluye "&amp;C27&amp;" ("&amp;E27&amp;" "&amp;D27&amp;")"&amp;" y en qué partida?",IF(F105&lt;&gt;"Sí","¿Podéis igualar el alcance, cantidad y calidad de "&amp;C27&amp;" ("&amp;E27&amp;" "&amp;D27&amp;")"&amp;" e indicar qué cambia y su importe adicional sin IVA?",IF(NOT(AND(LEN(TRIM(G105&amp;""))&gt;0,TRIM(G105&amp;"")&lt;&gt;"Pendiente",TRIM(G105&amp;"")&lt;&gt;"Por confirmar",TRIM(G105&amp;"")&lt;&gt;"No consta",TRIM(G105&amp;"")&lt;&gt;"Desconocido",TRIM(G105&amp;"")&lt;&gt;"Sin confirmar",TRIM(G105&amp;"")&lt;&gt;"Por decidir",TRIM(G105&amp;"")&lt;&gt;"Por comprobar")),"¿Dónde queda recogido "&amp;C27&amp;" ("&amp;E27&amp;" "&amp;D27&amp;")"&amp;" y quién cubre su alcance?",IF(AND(D105&lt;&gt;"Incluido",NOT(ISNUMBER(E105))),"¿Qué importe adicional sin IVA cubre "&amp;C27&amp;" ("&amp;E27&amp;" "&amp;D27&amp;")"&amp;" y quién lo asume?",IF(D105="Incluido","¿El importe de "&amp;C27&amp;" ("&amp;E27&amp;" "&amp;D27&amp;")"&amp;" ya está en la base o va aparte?","")))))),"Aclaramos los datos con error antes de copiar preguntas.")</f>
      </c>
      <c r="M105" s="33">
        <f>IFERROR(IF(NOT($D$9="Sí"),"",IF(OR($F$27="No",AND($F$27="",$M$27=0)),"",IF(NOT($F$27="Sí"),1,IF($M$27&gt;0,2,IF(OR(NOT(OR(D105="",D105="Incluido",D105="Excluido",D105="Importe",D105="Pendiente")),NOT(OR(F105="",F105="Sí",F105="No",F105="Por confirmar")),NOT(IF(LEN(TRIM(E105&amp;""))=0,TRUE,IF(ISNUMBER(E105),AND(E105&gt;=0,ABS(E105-ROUND(E105,2))&lt;0.00000001),FALSE)))),2,IF(OR(D105="",D105="Pendiente"),1,IF(F105&lt;&gt;"Sí",IF(F105="No",2,1),IF(NOT(AND(LEN(TRIM(G105&amp;""))&gt;0,TRIM(G105&amp;"")&lt;&gt;"Pendiente",TRIM(G105&amp;"")&lt;&gt;"Por confirmar",TRIM(G105&amp;"")&lt;&gt;"No consta",TRIM(G105&amp;"")&lt;&gt;"Desconocido",TRIM(G105&amp;"")&lt;&gt;"Sin confirmar",TRIM(G105&amp;"")&lt;&gt;"Por decidir",TRIM(G105&amp;"")&lt;&gt;"Por comprobar")),2,IF(D105="Incluido",IF(OR(LEN(TRIM(E105&amp;""))=0,IF(ISNUMBER(E105),E105=0,FALSE)),0,2),IF(IF(ISNUMBER(E105),AND(E105&gt;=0,ABS(E105-ROUND(E105,2))&lt;0.00000001),FALSE),0,1)))))))))),2)</f>
      </c>
      <c r="N105" s="33" t="n">
        <f>IF(ISNUMBER(M105),IF(M105=0,1,0),0)</f>
        <v>0</v>
      </c>
    </row>
    <row r="106" ht="70" customHeight="1">
      <c r="B106" s="35" t="n">
        <f>B28</f>
        <v>12</v>
      </c>
      <c r="C106" s="40">
        <f>IF(OR($F$28="No",AND($F$28="",$M$28=0)),"",C28)</f>
      </c>
      <c r="D106" s="37"/>
      <c r="E106" s="38"/>
      <c r="F106" s="37"/>
      <c r="G106" s="36"/>
      <c r="H106" s="39">
        <f>IFERROR(IF(AND(ISNUMBER(M106),M106=0),IF(D106="Incluido",0,E106),""),"")</f>
      </c>
      <c r="I106" s="40">
        <f>IF(NOT(ISNUMBER(M106)),"",IF(M106=2,"ROJO",IF(M106=1,"ÁMBAR","VERDE")))</f>
      </c>
      <c r="J106" s="40">
        <f>IFERROR(IF(NOT(ISNUMBER(M106)),"",IF(NOT($F$28="Sí"),"Decidimos si este concepto entra en el alcance común.",IF($M$28&gt;0,"Completamos el concepto común antes de consultar a la subcontrata.",IF(OR(NOT(OR(D106="",D106="Incluido",D106="Excluido",D106="Importe",D106="Pendiente")),NOT(OR(F106="",F106="Sí",F106="No",F106="Por confirmar")),NOT(IF(LEN(TRIM(E106&amp;""))=0,TRUE,IF(ISNUMBER(E106),AND(E106&gt;=0,ABS(E106-ROUND(E106,2))&lt;0.00000001),FALSE)))),"Revisamos opciones e importes numéricos, no negativos y con dos decimales.",IF(OR(D106="",D106="Pendiente"),"Falta aclarar cómo se cubre este concepto.",IF(F106&lt;&gt;"Sí","Confirmamos el mismo alcance, cantidad y calidad, incluida la cobertura adicional.",IF(NOT(AND(LEN(TRIM(G106&amp;""))&gt;0,TRIM(G106&amp;"")&lt;&gt;"Pendiente",TRIM(G106&amp;"")&lt;&gt;"Por confirmar",TRIM(G106&amp;"")&lt;&gt;"No consta",TRIM(G106&amp;"")&lt;&gt;"Desconocido",TRIM(G106&amp;"")&lt;&gt;"Sin confirmar",TRIM(G106&amp;"")&lt;&gt;"Por decidir",TRIM(G106&amp;"")&lt;&gt;"Por comprobar")),"Localizamos la inclusión o el coste de cobertura y quién lo asume.",IF(D106="Incluido",IF(M106=0,"Ya está en la base: adicional cero, sin duplicarlo.","Incluido y adicional positivo se contradicen."),IF(M106=0,"Adicional documentado fuera de la base; lo añadimos una vez.","Falta coste de cobertura explícito; vacío no significa cero."))))))))),"Hay una entrada con error. Corregimos el dato antes de cerrar la comprobación.")</f>
      </c>
      <c r="K106" s="40"/>
      <c r="L106" s="40">
        <f>IFERROR(IF(OR(NOT($D$9="Sí"),NOT($F$28="Sí"),$M$28&gt;0,OR(NOT(OR(D106="",D106="Incluido",D106="Excluido",D106="Importe",D106="Pendiente")),NOT(OR(F106="",F106="Sí",F106="No",F106="Por confirmar")),NOT(IF(LEN(TRIM(E106&amp;""))=0,TRUE,IF(ISNUMBER(E106),AND(E106&gt;=0,ABS(E106-ROUND(E106,2))&lt;0.00000001),FALSE)))),AND(ISNUMBER(M106),M106=0)),"",IF(OR(D106="",D106="Pendiente"),"¿Podéis aclarar si incluye "&amp;C28&amp;" ("&amp;E28&amp;" "&amp;D28&amp;")"&amp;" y en qué partida?",IF(F106&lt;&gt;"Sí","¿Podéis igualar el alcance, cantidad y calidad de "&amp;C28&amp;" ("&amp;E28&amp;" "&amp;D28&amp;")"&amp;" e indicar qué cambia y su importe adicional sin IVA?",IF(NOT(AND(LEN(TRIM(G106&amp;""))&gt;0,TRIM(G106&amp;"")&lt;&gt;"Pendiente",TRIM(G106&amp;"")&lt;&gt;"Por confirmar",TRIM(G106&amp;"")&lt;&gt;"No consta",TRIM(G106&amp;"")&lt;&gt;"Desconocido",TRIM(G106&amp;"")&lt;&gt;"Sin confirmar",TRIM(G106&amp;"")&lt;&gt;"Por decidir",TRIM(G106&amp;"")&lt;&gt;"Por comprobar")),"¿Dónde queda recogido "&amp;C28&amp;" ("&amp;E28&amp;" "&amp;D28&amp;")"&amp;" y quién cubre su alcance?",IF(AND(D106&lt;&gt;"Incluido",NOT(ISNUMBER(E106))),"¿Qué importe adicional sin IVA cubre "&amp;C28&amp;" ("&amp;E28&amp;" "&amp;D28&amp;")"&amp;" y quién lo asume?",IF(D106="Incluido","¿El importe de "&amp;C28&amp;" ("&amp;E28&amp;" "&amp;D28&amp;")"&amp;" ya está en la base o va aparte?","")))))),"Aclaramos los datos con error antes de copiar preguntas.")</f>
      </c>
      <c r="M106" s="33">
        <f>IFERROR(IF(NOT($D$9="Sí"),"",IF(OR($F$28="No",AND($F$28="",$M$28=0)),"",IF(NOT($F$28="Sí"),1,IF($M$28&gt;0,2,IF(OR(NOT(OR(D106="",D106="Incluido",D106="Excluido",D106="Importe",D106="Pendiente")),NOT(OR(F106="",F106="Sí",F106="No",F106="Por confirmar")),NOT(IF(LEN(TRIM(E106&amp;""))=0,TRUE,IF(ISNUMBER(E106),AND(E106&gt;=0,ABS(E106-ROUND(E106,2))&lt;0.00000001),FALSE)))),2,IF(OR(D106="",D106="Pendiente"),1,IF(F106&lt;&gt;"Sí",IF(F106="No",2,1),IF(NOT(AND(LEN(TRIM(G106&amp;""))&gt;0,TRIM(G106&amp;"")&lt;&gt;"Pendiente",TRIM(G106&amp;"")&lt;&gt;"Por confirmar",TRIM(G106&amp;"")&lt;&gt;"No consta",TRIM(G106&amp;"")&lt;&gt;"Desconocido",TRIM(G106&amp;"")&lt;&gt;"Sin confirmar",TRIM(G106&amp;"")&lt;&gt;"Por decidir",TRIM(G106&amp;"")&lt;&gt;"Por comprobar")),2,IF(D106="Incluido",IF(OR(LEN(TRIM(E106&amp;""))=0,IF(ISNUMBER(E106),E106=0,FALSE)),0,2),IF(IF(ISNUMBER(E106),AND(E106&gt;=0,ABS(E106-ROUND(E106,2))&lt;0.00000001),FALSE),0,1)))))))))),2)</f>
      </c>
      <c r="N106" s="33" t="n">
        <f>IF(ISNUMBER(M106),IF(M106=0,1,0),0)</f>
        <v>0</v>
      </c>
    </row>
    <row r="107" ht="70" customHeight="1">
      <c r="B107" s="35" t="n">
        <f>B29</f>
        <v>13</v>
      </c>
      <c r="C107" s="40">
        <f>IF(OR($F$29="No",AND($F$29="",$M$29=0)),"",C29)</f>
      </c>
      <c r="D107" s="37"/>
      <c r="E107" s="38"/>
      <c r="F107" s="37"/>
      <c r="G107" s="36"/>
      <c r="H107" s="39">
        <f>IFERROR(IF(AND(ISNUMBER(M107),M107=0),IF(D107="Incluido",0,E107),""),"")</f>
      </c>
      <c r="I107" s="40">
        <f>IF(NOT(ISNUMBER(M107)),"",IF(M107=2,"ROJO",IF(M107=1,"ÁMBAR","VERDE")))</f>
      </c>
      <c r="J107" s="40">
        <f>IFERROR(IF(NOT(ISNUMBER(M107)),"",IF(NOT($F$29="Sí"),"Decidimos si este concepto entra en el alcance común.",IF($M$29&gt;0,"Completamos el concepto común antes de consultar a la subcontrata.",IF(OR(NOT(OR(D107="",D107="Incluido",D107="Excluido",D107="Importe",D107="Pendiente")),NOT(OR(F107="",F107="Sí",F107="No",F107="Por confirmar")),NOT(IF(LEN(TRIM(E107&amp;""))=0,TRUE,IF(ISNUMBER(E107),AND(E107&gt;=0,ABS(E107-ROUND(E107,2))&lt;0.00000001),FALSE)))),"Revisamos opciones e importes numéricos, no negativos y con dos decimales.",IF(OR(D107="",D107="Pendiente"),"Falta aclarar cómo se cubre este concepto.",IF(F107&lt;&gt;"Sí","Confirmamos el mismo alcance, cantidad y calidad, incluida la cobertura adicional.",IF(NOT(AND(LEN(TRIM(G107&amp;""))&gt;0,TRIM(G107&amp;"")&lt;&gt;"Pendiente",TRIM(G107&amp;"")&lt;&gt;"Por confirmar",TRIM(G107&amp;"")&lt;&gt;"No consta",TRIM(G107&amp;"")&lt;&gt;"Desconocido",TRIM(G107&amp;"")&lt;&gt;"Sin confirmar",TRIM(G107&amp;"")&lt;&gt;"Por decidir",TRIM(G107&amp;"")&lt;&gt;"Por comprobar")),"Localizamos la inclusión o el coste de cobertura y quién lo asume.",IF(D107="Incluido",IF(M107=0,"Ya está en la base: adicional cero, sin duplicarlo.","Incluido y adicional positivo se contradicen."),IF(M107=0,"Adicional documentado fuera de la base; lo añadimos una vez.","Falta coste de cobertura explícito; vacío no significa cero."))))))))),"Hay una entrada con error. Corregimos el dato antes de cerrar la comprobación.")</f>
      </c>
      <c r="K107" s="40"/>
      <c r="L107" s="40">
        <f>IFERROR(IF(OR(NOT($D$9="Sí"),NOT($F$29="Sí"),$M$29&gt;0,OR(NOT(OR(D107="",D107="Incluido",D107="Excluido",D107="Importe",D107="Pendiente")),NOT(OR(F107="",F107="Sí",F107="No",F107="Por confirmar")),NOT(IF(LEN(TRIM(E107&amp;""))=0,TRUE,IF(ISNUMBER(E107),AND(E107&gt;=0,ABS(E107-ROUND(E107,2))&lt;0.00000001),FALSE)))),AND(ISNUMBER(M107),M107=0)),"",IF(OR(D107="",D107="Pendiente"),"¿Podéis aclarar si incluye "&amp;C29&amp;" ("&amp;E29&amp;" "&amp;D29&amp;")"&amp;" y en qué partida?",IF(F107&lt;&gt;"Sí","¿Podéis igualar el alcance, cantidad y calidad de "&amp;C29&amp;" ("&amp;E29&amp;" "&amp;D29&amp;")"&amp;" e indicar qué cambia y su importe adicional sin IVA?",IF(NOT(AND(LEN(TRIM(G107&amp;""))&gt;0,TRIM(G107&amp;"")&lt;&gt;"Pendiente",TRIM(G107&amp;"")&lt;&gt;"Por confirmar",TRIM(G107&amp;"")&lt;&gt;"No consta",TRIM(G107&amp;"")&lt;&gt;"Desconocido",TRIM(G107&amp;"")&lt;&gt;"Sin confirmar",TRIM(G107&amp;"")&lt;&gt;"Por decidir",TRIM(G107&amp;"")&lt;&gt;"Por comprobar")),"¿Dónde queda recogido "&amp;C29&amp;" ("&amp;E29&amp;" "&amp;D29&amp;")"&amp;" y quién cubre su alcance?",IF(AND(D107&lt;&gt;"Incluido",NOT(ISNUMBER(E107))),"¿Qué importe adicional sin IVA cubre "&amp;C29&amp;" ("&amp;E29&amp;" "&amp;D29&amp;")"&amp;" y quién lo asume?",IF(D107="Incluido","¿El importe de "&amp;C29&amp;" ("&amp;E29&amp;" "&amp;D29&amp;")"&amp;" ya está en la base o va aparte?","")))))),"Aclaramos los datos con error antes de copiar preguntas.")</f>
      </c>
      <c r="M107" s="33">
        <f>IFERROR(IF(NOT($D$9="Sí"),"",IF(OR($F$29="No",AND($F$29="",$M$29=0)),"",IF(NOT($F$29="Sí"),1,IF($M$29&gt;0,2,IF(OR(NOT(OR(D107="",D107="Incluido",D107="Excluido",D107="Importe",D107="Pendiente")),NOT(OR(F107="",F107="Sí",F107="No",F107="Por confirmar")),NOT(IF(LEN(TRIM(E107&amp;""))=0,TRUE,IF(ISNUMBER(E107),AND(E107&gt;=0,ABS(E107-ROUND(E107,2))&lt;0.00000001),FALSE)))),2,IF(OR(D107="",D107="Pendiente"),1,IF(F107&lt;&gt;"Sí",IF(F107="No",2,1),IF(NOT(AND(LEN(TRIM(G107&amp;""))&gt;0,TRIM(G107&amp;"")&lt;&gt;"Pendiente",TRIM(G107&amp;"")&lt;&gt;"Por confirmar",TRIM(G107&amp;"")&lt;&gt;"No consta",TRIM(G107&amp;"")&lt;&gt;"Desconocido",TRIM(G107&amp;"")&lt;&gt;"Sin confirmar",TRIM(G107&amp;"")&lt;&gt;"Por decidir",TRIM(G107&amp;"")&lt;&gt;"Por comprobar")),2,IF(D107="Incluido",IF(OR(LEN(TRIM(E107&amp;""))=0,IF(ISNUMBER(E107),E107=0,FALSE)),0,2),IF(IF(ISNUMBER(E107),AND(E107&gt;=0,ABS(E107-ROUND(E107,2))&lt;0.00000001),FALSE),0,1)))))))))),2)</f>
      </c>
      <c r="N107" s="33" t="n">
        <f>IF(ISNUMBER(M107),IF(M107=0,1,0),0)</f>
        <v>0</v>
      </c>
    </row>
    <row r="108" ht="70" customHeight="1">
      <c r="B108" s="35" t="n">
        <f>B30</f>
        <v>14</v>
      </c>
      <c r="C108" s="40">
        <f>IF(OR($F$30="No",AND($F$30="",$M$30=0)),"",C30)</f>
      </c>
      <c r="D108" s="37"/>
      <c r="E108" s="38"/>
      <c r="F108" s="37"/>
      <c r="G108" s="36"/>
      <c r="H108" s="39">
        <f>IFERROR(IF(AND(ISNUMBER(M108),M108=0),IF(D108="Incluido",0,E108),""),"")</f>
      </c>
      <c r="I108" s="40">
        <f>IF(NOT(ISNUMBER(M108)),"",IF(M108=2,"ROJO",IF(M108=1,"ÁMBAR","VERDE")))</f>
      </c>
      <c r="J108" s="40">
        <f>IFERROR(IF(NOT(ISNUMBER(M108)),"",IF(NOT($F$30="Sí"),"Decidimos si este concepto entra en el alcance común.",IF($M$30&gt;0,"Completamos el concepto común antes de consultar a la subcontrata.",IF(OR(NOT(OR(D108="",D108="Incluido",D108="Excluido",D108="Importe",D108="Pendiente")),NOT(OR(F108="",F108="Sí",F108="No",F108="Por confirmar")),NOT(IF(LEN(TRIM(E108&amp;""))=0,TRUE,IF(ISNUMBER(E108),AND(E108&gt;=0,ABS(E108-ROUND(E108,2))&lt;0.00000001),FALSE)))),"Revisamos opciones e importes numéricos, no negativos y con dos decimales.",IF(OR(D108="",D108="Pendiente"),"Falta aclarar cómo se cubre este concepto.",IF(F108&lt;&gt;"Sí","Confirmamos el mismo alcance, cantidad y calidad, incluida la cobertura adicional.",IF(NOT(AND(LEN(TRIM(G108&amp;""))&gt;0,TRIM(G108&amp;"")&lt;&gt;"Pendiente",TRIM(G108&amp;"")&lt;&gt;"Por confirmar",TRIM(G108&amp;"")&lt;&gt;"No consta",TRIM(G108&amp;"")&lt;&gt;"Desconocido",TRIM(G108&amp;"")&lt;&gt;"Sin confirmar",TRIM(G108&amp;"")&lt;&gt;"Por decidir",TRIM(G108&amp;"")&lt;&gt;"Por comprobar")),"Localizamos la inclusión o el coste de cobertura y quién lo asume.",IF(D108="Incluido",IF(M108=0,"Ya está en la base: adicional cero, sin duplicarlo.","Incluido y adicional positivo se contradicen."),IF(M108=0,"Adicional documentado fuera de la base; lo añadimos una vez.","Falta coste de cobertura explícito; vacío no significa cero."))))))))),"Hay una entrada con error. Corregimos el dato antes de cerrar la comprobación.")</f>
      </c>
      <c r="K108" s="40"/>
      <c r="L108" s="40">
        <f>IFERROR(IF(OR(NOT($D$9="Sí"),NOT($F$30="Sí"),$M$30&gt;0,OR(NOT(OR(D108="",D108="Incluido",D108="Excluido",D108="Importe",D108="Pendiente")),NOT(OR(F108="",F108="Sí",F108="No",F108="Por confirmar")),NOT(IF(LEN(TRIM(E108&amp;""))=0,TRUE,IF(ISNUMBER(E108),AND(E108&gt;=0,ABS(E108-ROUND(E108,2))&lt;0.00000001),FALSE)))),AND(ISNUMBER(M108),M108=0)),"",IF(OR(D108="",D108="Pendiente"),"¿Podéis aclarar si incluye "&amp;C30&amp;" ("&amp;E30&amp;" "&amp;D30&amp;")"&amp;" y en qué partida?",IF(F108&lt;&gt;"Sí","¿Podéis igualar el alcance, cantidad y calidad de "&amp;C30&amp;" ("&amp;E30&amp;" "&amp;D30&amp;")"&amp;" e indicar qué cambia y su importe adicional sin IVA?",IF(NOT(AND(LEN(TRIM(G108&amp;""))&gt;0,TRIM(G108&amp;"")&lt;&gt;"Pendiente",TRIM(G108&amp;"")&lt;&gt;"Por confirmar",TRIM(G108&amp;"")&lt;&gt;"No consta",TRIM(G108&amp;"")&lt;&gt;"Desconocido",TRIM(G108&amp;"")&lt;&gt;"Sin confirmar",TRIM(G108&amp;"")&lt;&gt;"Por decidir",TRIM(G108&amp;"")&lt;&gt;"Por comprobar")),"¿Dónde queda recogido "&amp;C30&amp;" ("&amp;E30&amp;" "&amp;D30&amp;")"&amp;" y quién cubre su alcance?",IF(AND(D108&lt;&gt;"Incluido",NOT(ISNUMBER(E108))),"¿Qué importe adicional sin IVA cubre "&amp;C30&amp;" ("&amp;E30&amp;" "&amp;D30&amp;")"&amp;" y quién lo asume?",IF(D108="Incluido","¿El importe de "&amp;C30&amp;" ("&amp;E30&amp;" "&amp;D30&amp;")"&amp;" ya está en la base o va aparte?","")))))),"Aclaramos los datos con error antes de copiar preguntas.")</f>
      </c>
      <c r="M108" s="33">
        <f>IFERROR(IF(NOT($D$9="Sí"),"",IF(OR($F$30="No",AND($F$30="",$M$30=0)),"",IF(NOT($F$30="Sí"),1,IF($M$30&gt;0,2,IF(OR(NOT(OR(D108="",D108="Incluido",D108="Excluido",D108="Importe",D108="Pendiente")),NOT(OR(F108="",F108="Sí",F108="No",F108="Por confirmar")),NOT(IF(LEN(TRIM(E108&amp;""))=0,TRUE,IF(ISNUMBER(E108),AND(E108&gt;=0,ABS(E108-ROUND(E108,2))&lt;0.00000001),FALSE)))),2,IF(OR(D108="",D108="Pendiente"),1,IF(F108&lt;&gt;"Sí",IF(F108="No",2,1),IF(NOT(AND(LEN(TRIM(G108&amp;""))&gt;0,TRIM(G108&amp;"")&lt;&gt;"Pendiente",TRIM(G108&amp;"")&lt;&gt;"Por confirmar",TRIM(G108&amp;"")&lt;&gt;"No consta",TRIM(G108&amp;"")&lt;&gt;"Desconocido",TRIM(G108&amp;"")&lt;&gt;"Sin confirmar",TRIM(G108&amp;"")&lt;&gt;"Por decidir",TRIM(G108&amp;"")&lt;&gt;"Por comprobar")),2,IF(D108="Incluido",IF(OR(LEN(TRIM(E108&amp;""))=0,IF(ISNUMBER(E108),E108=0,FALSE)),0,2),IF(IF(ISNUMBER(E108),AND(E108&gt;=0,ABS(E108-ROUND(E108,2))&lt;0.00000001),FALSE),0,1)))))))))),2)</f>
      </c>
      <c r="N108" s="33" t="n">
        <f>IF(ISNUMBER(M108),IF(M108=0,1,0),0)</f>
        <v>0</v>
      </c>
    </row>
    <row r="109" ht="70" customHeight="1">
      <c r="B109" s="35" t="n">
        <f>B31</f>
        <v>15</v>
      </c>
      <c r="C109" s="40">
        <f>IF(OR($F$31="No",AND($F$31="",$M$31=0)),"",C31)</f>
      </c>
      <c r="D109" s="37"/>
      <c r="E109" s="38"/>
      <c r="F109" s="37"/>
      <c r="G109" s="36"/>
      <c r="H109" s="39">
        <f>IFERROR(IF(AND(ISNUMBER(M109),M109=0),IF(D109="Incluido",0,E109),""),"")</f>
      </c>
      <c r="I109" s="40">
        <f>IF(NOT(ISNUMBER(M109)),"",IF(M109=2,"ROJO",IF(M109=1,"ÁMBAR","VERDE")))</f>
      </c>
      <c r="J109" s="40">
        <f>IFERROR(IF(NOT(ISNUMBER(M109)),"",IF(NOT($F$31="Sí"),"Decidimos si este concepto entra en el alcance común.",IF($M$31&gt;0,"Completamos el concepto común antes de consultar a la subcontrata.",IF(OR(NOT(OR(D109="",D109="Incluido",D109="Excluido",D109="Importe",D109="Pendiente")),NOT(OR(F109="",F109="Sí",F109="No",F109="Por confirmar")),NOT(IF(LEN(TRIM(E109&amp;""))=0,TRUE,IF(ISNUMBER(E109),AND(E109&gt;=0,ABS(E109-ROUND(E109,2))&lt;0.00000001),FALSE)))),"Revisamos opciones e importes numéricos, no negativos y con dos decimales.",IF(OR(D109="",D109="Pendiente"),"Falta aclarar cómo se cubre este concepto.",IF(F109&lt;&gt;"Sí","Confirmamos el mismo alcance, cantidad y calidad, incluida la cobertura adicional.",IF(NOT(AND(LEN(TRIM(G109&amp;""))&gt;0,TRIM(G109&amp;"")&lt;&gt;"Pendiente",TRIM(G109&amp;"")&lt;&gt;"Por confirmar",TRIM(G109&amp;"")&lt;&gt;"No consta",TRIM(G109&amp;"")&lt;&gt;"Desconocido",TRIM(G109&amp;"")&lt;&gt;"Sin confirmar",TRIM(G109&amp;"")&lt;&gt;"Por decidir",TRIM(G109&amp;"")&lt;&gt;"Por comprobar")),"Localizamos la inclusión o el coste de cobertura y quién lo asume.",IF(D109="Incluido",IF(M109=0,"Ya está en la base: adicional cero, sin duplicarlo.","Incluido y adicional positivo se contradicen."),IF(M109=0,"Adicional documentado fuera de la base; lo añadimos una vez.","Falta coste de cobertura explícito; vacío no significa cero."))))))))),"Hay una entrada con error. Corregimos el dato antes de cerrar la comprobación.")</f>
      </c>
      <c r="K109" s="40"/>
      <c r="L109" s="40">
        <f>IFERROR(IF(OR(NOT($D$9="Sí"),NOT($F$31="Sí"),$M$31&gt;0,OR(NOT(OR(D109="",D109="Incluido",D109="Excluido",D109="Importe",D109="Pendiente")),NOT(OR(F109="",F109="Sí",F109="No",F109="Por confirmar")),NOT(IF(LEN(TRIM(E109&amp;""))=0,TRUE,IF(ISNUMBER(E109),AND(E109&gt;=0,ABS(E109-ROUND(E109,2))&lt;0.00000001),FALSE)))),AND(ISNUMBER(M109),M109=0)),"",IF(OR(D109="",D109="Pendiente"),"¿Podéis aclarar si incluye "&amp;C31&amp;" ("&amp;E31&amp;" "&amp;D31&amp;")"&amp;" y en qué partida?",IF(F109&lt;&gt;"Sí","¿Podéis igualar el alcance, cantidad y calidad de "&amp;C31&amp;" ("&amp;E31&amp;" "&amp;D31&amp;")"&amp;" e indicar qué cambia y su importe adicional sin IVA?",IF(NOT(AND(LEN(TRIM(G109&amp;""))&gt;0,TRIM(G109&amp;"")&lt;&gt;"Pendiente",TRIM(G109&amp;"")&lt;&gt;"Por confirmar",TRIM(G109&amp;"")&lt;&gt;"No consta",TRIM(G109&amp;"")&lt;&gt;"Desconocido",TRIM(G109&amp;"")&lt;&gt;"Sin confirmar",TRIM(G109&amp;"")&lt;&gt;"Por decidir",TRIM(G109&amp;"")&lt;&gt;"Por comprobar")),"¿Dónde queda recogido "&amp;C31&amp;" ("&amp;E31&amp;" "&amp;D31&amp;")"&amp;" y quién cubre su alcance?",IF(AND(D109&lt;&gt;"Incluido",NOT(ISNUMBER(E109))),"¿Qué importe adicional sin IVA cubre "&amp;C31&amp;" ("&amp;E31&amp;" "&amp;D31&amp;")"&amp;" y quién lo asume?",IF(D109="Incluido","¿El importe de "&amp;C31&amp;" ("&amp;E31&amp;" "&amp;D31&amp;")"&amp;" ya está en la base o va aparte?","")))))),"Aclaramos los datos con error antes de copiar preguntas.")</f>
      </c>
      <c r="M109" s="33">
        <f>IFERROR(IF(NOT($D$9="Sí"),"",IF(OR($F$31="No",AND($F$31="",$M$31=0)),"",IF(NOT($F$31="Sí"),1,IF($M$31&gt;0,2,IF(OR(NOT(OR(D109="",D109="Incluido",D109="Excluido",D109="Importe",D109="Pendiente")),NOT(OR(F109="",F109="Sí",F109="No",F109="Por confirmar")),NOT(IF(LEN(TRIM(E109&amp;""))=0,TRUE,IF(ISNUMBER(E109),AND(E109&gt;=0,ABS(E109-ROUND(E109,2))&lt;0.00000001),FALSE)))),2,IF(OR(D109="",D109="Pendiente"),1,IF(F109&lt;&gt;"Sí",IF(F109="No",2,1),IF(NOT(AND(LEN(TRIM(G109&amp;""))&gt;0,TRIM(G109&amp;"")&lt;&gt;"Pendiente",TRIM(G109&amp;"")&lt;&gt;"Por confirmar",TRIM(G109&amp;"")&lt;&gt;"No consta",TRIM(G109&amp;"")&lt;&gt;"Desconocido",TRIM(G109&amp;"")&lt;&gt;"Sin confirmar",TRIM(G109&amp;"")&lt;&gt;"Por decidir",TRIM(G109&amp;"")&lt;&gt;"Por comprobar")),2,IF(D109="Incluido",IF(OR(LEN(TRIM(E109&amp;""))=0,IF(ISNUMBER(E109),E109=0,FALSE)),0,2),IF(IF(ISNUMBER(E109),AND(E109&gt;=0,ABS(E109-ROUND(E109,2))&lt;0.00000001),FALSE),0,1)))))))))),2)</f>
      </c>
      <c r="N109" s="33" t="n">
        <f>IF(ISNUMBER(M109),IF(M109=0,1,0),0)</f>
        <v>0</v>
      </c>
    </row>
    <row r="110" ht="70" customHeight="1">
      <c r="B110" s="35" t="n">
        <f>B32</f>
        <v>16</v>
      </c>
      <c r="C110" s="40">
        <f>IF(OR($F$32="No",AND($F$32="",$M$32=0)),"",C32)</f>
      </c>
      <c r="D110" s="37"/>
      <c r="E110" s="38"/>
      <c r="F110" s="37"/>
      <c r="G110" s="36"/>
      <c r="H110" s="39">
        <f>IFERROR(IF(AND(ISNUMBER(M110),M110=0),IF(D110="Incluido",0,E110),""),"")</f>
      </c>
      <c r="I110" s="40">
        <f>IF(NOT(ISNUMBER(M110)),"",IF(M110=2,"ROJO",IF(M110=1,"ÁMBAR","VERDE")))</f>
      </c>
      <c r="J110" s="40">
        <f>IFERROR(IF(NOT(ISNUMBER(M110)),"",IF(NOT($F$32="Sí"),"Decidimos si este concepto entra en el alcance común.",IF($M$32&gt;0,"Completamos el concepto común antes de consultar a la subcontrata.",IF(OR(NOT(OR(D110="",D110="Incluido",D110="Excluido",D110="Importe",D110="Pendiente")),NOT(OR(F110="",F110="Sí",F110="No",F110="Por confirmar")),NOT(IF(LEN(TRIM(E110&amp;""))=0,TRUE,IF(ISNUMBER(E110),AND(E110&gt;=0,ABS(E110-ROUND(E110,2))&lt;0.00000001),FALSE)))),"Revisamos opciones e importes numéricos, no negativos y con dos decimales.",IF(OR(D110="",D110="Pendiente"),"Falta aclarar cómo se cubre este concepto.",IF(F110&lt;&gt;"Sí","Confirmamos el mismo alcance, cantidad y calidad, incluida la cobertura adicional.",IF(NOT(AND(LEN(TRIM(G110&amp;""))&gt;0,TRIM(G110&amp;"")&lt;&gt;"Pendiente",TRIM(G110&amp;"")&lt;&gt;"Por confirmar",TRIM(G110&amp;"")&lt;&gt;"No consta",TRIM(G110&amp;"")&lt;&gt;"Desconocido",TRIM(G110&amp;"")&lt;&gt;"Sin confirmar",TRIM(G110&amp;"")&lt;&gt;"Por decidir",TRIM(G110&amp;"")&lt;&gt;"Por comprobar")),"Localizamos la inclusión o el coste de cobertura y quién lo asume.",IF(D110="Incluido",IF(M110=0,"Ya está en la base: adicional cero, sin duplicarlo.","Incluido y adicional positivo se contradicen."),IF(M110=0,"Adicional documentado fuera de la base; lo añadimos una vez.","Falta coste de cobertura explícito; vacío no significa cero."))))))))),"Hay una entrada con error. Corregimos el dato antes de cerrar la comprobación.")</f>
      </c>
      <c r="K110" s="40"/>
      <c r="L110" s="40">
        <f>IFERROR(IF(OR(NOT($D$9="Sí"),NOT($F$32="Sí"),$M$32&gt;0,OR(NOT(OR(D110="",D110="Incluido",D110="Excluido",D110="Importe",D110="Pendiente")),NOT(OR(F110="",F110="Sí",F110="No",F110="Por confirmar")),NOT(IF(LEN(TRIM(E110&amp;""))=0,TRUE,IF(ISNUMBER(E110),AND(E110&gt;=0,ABS(E110-ROUND(E110,2))&lt;0.00000001),FALSE)))),AND(ISNUMBER(M110),M110=0)),"",IF(OR(D110="",D110="Pendiente"),"¿Podéis aclarar si incluye "&amp;C32&amp;" ("&amp;E32&amp;" "&amp;D32&amp;")"&amp;" y en qué partida?",IF(F110&lt;&gt;"Sí","¿Podéis igualar el alcance, cantidad y calidad de "&amp;C32&amp;" ("&amp;E32&amp;" "&amp;D32&amp;")"&amp;" e indicar qué cambia y su importe adicional sin IVA?",IF(NOT(AND(LEN(TRIM(G110&amp;""))&gt;0,TRIM(G110&amp;"")&lt;&gt;"Pendiente",TRIM(G110&amp;"")&lt;&gt;"Por confirmar",TRIM(G110&amp;"")&lt;&gt;"No consta",TRIM(G110&amp;"")&lt;&gt;"Desconocido",TRIM(G110&amp;"")&lt;&gt;"Sin confirmar",TRIM(G110&amp;"")&lt;&gt;"Por decidir",TRIM(G110&amp;"")&lt;&gt;"Por comprobar")),"¿Dónde queda recogido "&amp;C32&amp;" ("&amp;E32&amp;" "&amp;D32&amp;")"&amp;" y quién cubre su alcance?",IF(AND(D110&lt;&gt;"Incluido",NOT(ISNUMBER(E110))),"¿Qué importe adicional sin IVA cubre "&amp;C32&amp;" ("&amp;E32&amp;" "&amp;D32&amp;")"&amp;" y quién lo asume?",IF(D110="Incluido","¿El importe de "&amp;C32&amp;" ("&amp;E32&amp;" "&amp;D32&amp;")"&amp;" ya está en la base o va aparte?","")))))),"Aclaramos los datos con error antes de copiar preguntas.")</f>
      </c>
      <c r="M110" s="33">
        <f>IFERROR(IF(NOT($D$9="Sí"),"",IF(OR($F$32="No",AND($F$32="",$M$32=0)),"",IF(NOT($F$32="Sí"),1,IF($M$32&gt;0,2,IF(OR(NOT(OR(D110="",D110="Incluido",D110="Excluido",D110="Importe",D110="Pendiente")),NOT(OR(F110="",F110="Sí",F110="No",F110="Por confirmar")),NOT(IF(LEN(TRIM(E110&amp;""))=0,TRUE,IF(ISNUMBER(E110),AND(E110&gt;=0,ABS(E110-ROUND(E110,2))&lt;0.00000001),FALSE)))),2,IF(OR(D110="",D110="Pendiente"),1,IF(F110&lt;&gt;"Sí",IF(F110="No",2,1),IF(NOT(AND(LEN(TRIM(G110&amp;""))&gt;0,TRIM(G110&amp;"")&lt;&gt;"Pendiente",TRIM(G110&amp;"")&lt;&gt;"Por confirmar",TRIM(G110&amp;"")&lt;&gt;"No consta",TRIM(G110&amp;"")&lt;&gt;"Desconocido",TRIM(G110&amp;"")&lt;&gt;"Sin confirmar",TRIM(G110&amp;"")&lt;&gt;"Por decidir",TRIM(G110&amp;"")&lt;&gt;"Por comprobar")),2,IF(D110="Incluido",IF(OR(LEN(TRIM(E110&amp;""))=0,IF(ISNUMBER(E110),E110=0,FALSE)),0,2),IF(IF(ISNUMBER(E110),AND(E110&gt;=0,ABS(E110-ROUND(E110,2))&lt;0.00000001),FALSE),0,1)))))))))),2)</f>
      </c>
      <c r="N110" s="33" t="n">
        <f>IF(ISNUMBER(M110),IF(M110=0,1,0),0)</f>
        <v>0</v>
      </c>
    </row>
    <row r="111" ht="70" customHeight="1">
      <c r="B111" s="35" t="n">
        <f>B33</f>
        <v>17</v>
      </c>
      <c r="C111" s="40">
        <f>IF(OR($F$33="No",AND($F$33="",$M$33=0)),"",C33)</f>
      </c>
      <c r="D111" s="37"/>
      <c r="E111" s="38"/>
      <c r="F111" s="37"/>
      <c r="G111" s="36"/>
      <c r="H111" s="39">
        <f>IFERROR(IF(AND(ISNUMBER(M111),M111=0),IF(D111="Incluido",0,E111),""),"")</f>
      </c>
      <c r="I111" s="40">
        <f>IF(NOT(ISNUMBER(M111)),"",IF(M111=2,"ROJO",IF(M111=1,"ÁMBAR","VERDE")))</f>
      </c>
      <c r="J111" s="40">
        <f>IFERROR(IF(NOT(ISNUMBER(M111)),"",IF(NOT($F$33="Sí"),"Decidimos si este concepto entra en el alcance común.",IF($M$33&gt;0,"Completamos el concepto común antes de consultar a la subcontrata.",IF(OR(NOT(OR(D111="",D111="Incluido",D111="Excluido",D111="Importe",D111="Pendiente")),NOT(OR(F111="",F111="Sí",F111="No",F111="Por confirmar")),NOT(IF(LEN(TRIM(E111&amp;""))=0,TRUE,IF(ISNUMBER(E111),AND(E111&gt;=0,ABS(E111-ROUND(E111,2))&lt;0.00000001),FALSE)))),"Revisamos opciones e importes numéricos, no negativos y con dos decimales.",IF(OR(D111="",D111="Pendiente"),"Falta aclarar cómo se cubre este concepto.",IF(F111&lt;&gt;"Sí","Confirmamos el mismo alcance, cantidad y calidad, incluida la cobertura adicional.",IF(NOT(AND(LEN(TRIM(G111&amp;""))&gt;0,TRIM(G111&amp;"")&lt;&gt;"Pendiente",TRIM(G111&amp;"")&lt;&gt;"Por confirmar",TRIM(G111&amp;"")&lt;&gt;"No consta",TRIM(G111&amp;"")&lt;&gt;"Desconocido",TRIM(G111&amp;"")&lt;&gt;"Sin confirmar",TRIM(G111&amp;"")&lt;&gt;"Por decidir",TRIM(G111&amp;"")&lt;&gt;"Por comprobar")),"Localizamos la inclusión o el coste de cobertura y quién lo asume.",IF(D111="Incluido",IF(M111=0,"Ya está en la base: adicional cero, sin duplicarlo.","Incluido y adicional positivo se contradicen."),IF(M111=0,"Adicional documentado fuera de la base; lo añadimos una vez.","Falta coste de cobertura explícito; vacío no significa cero."))))))))),"Hay una entrada con error. Corregimos el dato antes de cerrar la comprobación.")</f>
      </c>
      <c r="K111" s="40"/>
      <c r="L111" s="40">
        <f>IFERROR(IF(OR(NOT($D$9="Sí"),NOT($F$33="Sí"),$M$33&gt;0,OR(NOT(OR(D111="",D111="Incluido",D111="Excluido",D111="Importe",D111="Pendiente")),NOT(OR(F111="",F111="Sí",F111="No",F111="Por confirmar")),NOT(IF(LEN(TRIM(E111&amp;""))=0,TRUE,IF(ISNUMBER(E111),AND(E111&gt;=0,ABS(E111-ROUND(E111,2))&lt;0.00000001),FALSE)))),AND(ISNUMBER(M111),M111=0)),"",IF(OR(D111="",D111="Pendiente"),"¿Podéis aclarar si incluye "&amp;C33&amp;" ("&amp;E33&amp;" "&amp;D33&amp;")"&amp;" y en qué partida?",IF(F111&lt;&gt;"Sí","¿Podéis igualar el alcance, cantidad y calidad de "&amp;C33&amp;" ("&amp;E33&amp;" "&amp;D33&amp;")"&amp;" e indicar qué cambia y su importe adicional sin IVA?",IF(NOT(AND(LEN(TRIM(G111&amp;""))&gt;0,TRIM(G111&amp;"")&lt;&gt;"Pendiente",TRIM(G111&amp;"")&lt;&gt;"Por confirmar",TRIM(G111&amp;"")&lt;&gt;"No consta",TRIM(G111&amp;"")&lt;&gt;"Desconocido",TRIM(G111&amp;"")&lt;&gt;"Sin confirmar",TRIM(G111&amp;"")&lt;&gt;"Por decidir",TRIM(G111&amp;"")&lt;&gt;"Por comprobar")),"¿Dónde queda recogido "&amp;C33&amp;" ("&amp;E33&amp;" "&amp;D33&amp;")"&amp;" y quién cubre su alcance?",IF(AND(D111&lt;&gt;"Incluido",NOT(ISNUMBER(E111))),"¿Qué importe adicional sin IVA cubre "&amp;C33&amp;" ("&amp;E33&amp;" "&amp;D33&amp;")"&amp;" y quién lo asume?",IF(D111="Incluido","¿El importe de "&amp;C33&amp;" ("&amp;E33&amp;" "&amp;D33&amp;")"&amp;" ya está en la base o va aparte?","")))))),"Aclaramos los datos con error antes de copiar preguntas.")</f>
      </c>
      <c r="M111" s="33">
        <f>IFERROR(IF(NOT($D$9="Sí"),"",IF(OR($F$33="No",AND($F$33="",$M$33=0)),"",IF(NOT($F$33="Sí"),1,IF($M$33&gt;0,2,IF(OR(NOT(OR(D111="",D111="Incluido",D111="Excluido",D111="Importe",D111="Pendiente")),NOT(OR(F111="",F111="Sí",F111="No",F111="Por confirmar")),NOT(IF(LEN(TRIM(E111&amp;""))=0,TRUE,IF(ISNUMBER(E111),AND(E111&gt;=0,ABS(E111-ROUND(E111,2))&lt;0.00000001),FALSE)))),2,IF(OR(D111="",D111="Pendiente"),1,IF(F111&lt;&gt;"Sí",IF(F111="No",2,1),IF(NOT(AND(LEN(TRIM(G111&amp;""))&gt;0,TRIM(G111&amp;"")&lt;&gt;"Pendiente",TRIM(G111&amp;"")&lt;&gt;"Por confirmar",TRIM(G111&amp;"")&lt;&gt;"No consta",TRIM(G111&amp;"")&lt;&gt;"Desconocido",TRIM(G111&amp;"")&lt;&gt;"Sin confirmar",TRIM(G111&amp;"")&lt;&gt;"Por decidir",TRIM(G111&amp;"")&lt;&gt;"Por comprobar")),2,IF(D111="Incluido",IF(OR(LEN(TRIM(E111&amp;""))=0,IF(ISNUMBER(E111),E111=0,FALSE)),0,2),IF(IF(ISNUMBER(E111),AND(E111&gt;=0,ABS(E111-ROUND(E111,2))&lt;0.00000001),FALSE),0,1)))))))))),2)</f>
      </c>
      <c r="N111" s="33" t="n">
        <f>IF(ISNUMBER(M111),IF(M111=0,1,0),0)</f>
        <v>0</v>
      </c>
    </row>
    <row r="112" ht="70" customHeight="1">
      <c r="B112" s="35" t="n">
        <f>B34</f>
        <v>18</v>
      </c>
      <c r="C112" s="40">
        <f>IF(OR($F$34="No",AND($F$34="",$M$34=0)),"",C34)</f>
      </c>
      <c r="D112" s="37"/>
      <c r="E112" s="38"/>
      <c r="F112" s="37"/>
      <c r="G112" s="36"/>
      <c r="H112" s="39">
        <f>IFERROR(IF(AND(ISNUMBER(M112),M112=0),IF(D112="Incluido",0,E112),""),"")</f>
      </c>
      <c r="I112" s="40">
        <f>IF(NOT(ISNUMBER(M112)),"",IF(M112=2,"ROJO",IF(M112=1,"ÁMBAR","VERDE")))</f>
      </c>
      <c r="J112" s="40">
        <f>IFERROR(IF(NOT(ISNUMBER(M112)),"",IF(NOT($F$34="Sí"),"Decidimos si este concepto entra en el alcance común.",IF($M$34&gt;0,"Completamos el concepto común antes de consultar a la subcontrata.",IF(OR(NOT(OR(D112="",D112="Incluido",D112="Excluido",D112="Importe",D112="Pendiente")),NOT(OR(F112="",F112="Sí",F112="No",F112="Por confirmar")),NOT(IF(LEN(TRIM(E112&amp;""))=0,TRUE,IF(ISNUMBER(E112),AND(E112&gt;=0,ABS(E112-ROUND(E112,2))&lt;0.00000001),FALSE)))),"Revisamos opciones e importes numéricos, no negativos y con dos decimales.",IF(OR(D112="",D112="Pendiente"),"Falta aclarar cómo se cubre este concepto.",IF(F112&lt;&gt;"Sí","Confirmamos el mismo alcance, cantidad y calidad, incluida la cobertura adicional.",IF(NOT(AND(LEN(TRIM(G112&amp;""))&gt;0,TRIM(G112&amp;"")&lt;&gt;"Pendiente",TRIM(G112&amp;"")&lt;&gt;"Por confirmar",TRIM(G112&amp;"")&lt;&gt;"No consta",TRIM(G112&amp;"")&lt;&gt;"Desconocido",TRIM(G112&amp;"")&lt;&gt;"Sin confirmar",TRIM(G112&amp;"")&lt;&gt;"Por decidir",TRIM(G112&amp;"")&lt;&gt;"Por comprobar")),"Localizamos la inclusión o el coste de cobertura y quién lo asume.",IF(D112="Incluido",IF(M112=0,"Ya está en la base: adicional cero, sin duplicarlo.","Incluido y adicional positivo se contradicen."),IF(M112=0,"Adicional documentado fuera de la base; lo añadimos una vez.","Falta coste de cobertura explícito; vacío no significa cero."))))))))),"Hay una entrada con error. Corregimos el dato antes de cerrar la comprobación.")</f>
      </c>
      <c r="K112" s="40"/>
      <c r="L112" s="40">
        <f>IFERROR(IF(OR(NOT($D$9="Sí"),NOT($F$34="Sí"),$M$34&gt;0,OR(NOT(OR(D112="",D112="Incluido",D112="Excluido",D112="Importe",D112="Pendiente")),NOT(OR(F112="",F112="Sí",F112="No",F112="Por confirmar")),NOT(IF(LEN(TRIM(E112&amp;""))=0,TRUE,IF(ISNUMBER(E112),AND(E112&gt;=0,ABS(E112-ROUND(E112,2))&lt;0.00000001),FALSE)))),AND(ISNUMBER(M112),M112=0)),"",IF(OR(D112="",D112="Pendiente"),"¿Podéis aclarar si incluye "&amp;C34&amp;" ("&amp;E34&amp;" "&amp;D34&amp;")"&amp;" y en qué partida?",IF(F112&lt;&gt;"Sí","¿Podéis igualar el alcance, cantidad y calidad de "&amp;C34&amp;" ("&amp;E34&amp;" "&amp;D34&amp;")"&amp;" e indicar qué cambia y su importe adicional sin IVA?",IF(NOT(AND(LEN(TRIM(G112&amp;""))&gt;0,TRIM(G112&amp;"")&lt;&gt;"Pendiente",TRIM(G112&amp;"")&lt;&gt;"Por confirmar",TRIM(G112&amp;"")&lt;&gt;"No consta",TRIM(G112&amp;"")&lt;&gt;"Desconocido",TRIM(G112&amp;"")&lt;&gt;"Sin confirmar",TRIM(G112&amp;"")&lt;&gt;"Por decidir",TRIM(G112&amp;"")&lt;&gt;"Por comprobar")),"¿Dónde queda recogido "&amp;C34&amp;" ("&amp;E34&amp;" "&amp;D34&amp;")"&amp;" y quién cubre su alcance?",IF(AND(D112&lt;&gt;"Incluido",NOT(ISNUMBER(E112))),"¿Qué importe adicional sin IVA cubre "&amp;C34&amp;" ("&amp;E34&amp;" "&amp;D34&amp;")"&amp;" y quién lo asume?",IF(D112="Incluido","¿El importe de "&amp;C34&amp;" ("&amp;E34&amp;" "&amp;D34&amp;")"&amp;" ya está en la base o va aparte?","")))))),"Aclaramos los datos con error antes de copiar preguntas.")</f>
      </c>
      <c r="M112" s="33">
        <f>IFERROR(IF(NOT($D$9="Sí"),"",IF(OR($F$34="No",AND($F$34="",$M$34=0)),"",IF(NOT($F$34="Sí"),1,IF($M$34&gt;0,2,IF(OR(NOT(OR(D112="",D112="Incluido",D112="Excluido",D112="Importe",D112="Pendiente")),NOT(OR(F112="",F112="Sí",F112="No",F112="Por confirmar")),NOT(IF(LEN(TRIM(E112&amp;""))=0,TRUE,IF(ISNUMBER(E112),AND(E112&gt;=0,ABS(E112-ROUND(E112,2))&lt;0.00000001),FALSE)))),2,IF(OR(D112="",D112="Pendiente"),1,IF(F112&lt;&gt;"Sí",IF(F112="No",2,1),IF(NOT(AND(LEN(TRIM(G112&amp;""))&gt;0,TRIM(G112&amp;"")&lt;&gt;"Pendiente",TRIM(G112&amp;"")&lt;&gt;"Por confirmar",TRIM(G112&amp;"")&lt;&gt;"No consta",TRIM(G112&amp;"")&lt;&gt;"Desconocido",TRIM(G112&amp;"")&lt;&gt;"Sin confirmar",TRIM(G112&amp;"")&lt;&gt;"Por decidir",TRIM(G112&amp;"")&lt;&gt;"Por comprobar")),2,IF(D112="Incluido",IF(OR(LEN(TRIM(E112&amp;""))=0,IF(ISNUMBER(E112),E112=0,FALSE)),0,2),IF(IF(ISNUMBER(E112),AND(E112&gt;=0,ABS(E112-ROUND(E112,2))&lt;0.00000001),FALSE),0,1)))))))))),2)</f>
      </c>
      <c r="N112" s="33" t="n">
        <f>IF(ISNUMBER(M112),IF(M112=0,1,0),0)</f>
        <v>0</v>
      </c>
    </row>
    <row r="113" ht="70" customHeight="1">
      <c r="B113" s="35" t="n">
        <f>B35</f>
        <v>19</v>
      </c>
      <c r="C113" s="40">
        <f>IF(OR($F$35="No",AND($F$35="",$M$35=0)),"",C35)</f>
      </c>
      <c r="D113" s="37"/>
      <c r="E113" s="38"/>
      <c r="F113" s="37"/>
      <c r="G113" s="36"/>
      <c r="H113" s="39">
        <f>IFERROR(IF(AND(ISNUMBER(M113),M113=0),IF(D113="Incluido",0,E113),""),"")</f>
      </c>
      <c r="I113" s="40">
        <f>IF(NOT(ISNUMBER(M113)),"",IF(M113=2,"ROJO",IF(M113=1,"ÁMBAR","VERDE")))</f>
      </c>
      <c r="J113" s="40">
        <f>IFERROR(IF(NOT(ISNUMBER(M113)),"",IF(NOT($F$35="Sí"),"Decidimos si este concepto entra en el alcance común.",IF($M$35&gt;0,"Completamos el concepto común antes de consultar a la subcontrata.",IF(OR(NOT(OR(D113="",D113="Incluido",D113="Excluido",D113="Importe",D113="Pendiente")),NOT(OR(F113="",F113="Sí",F113="No",F113="Por confirmar")),NOT(IF(LEN(TRIM(E113&amp;""))=0,TRUE,IF(ISNUMBER(E113),AND(E113&gt;=0,ABS(E113-ROUND(E113,2))&lt;0.00000001),FALSE)))),"Revisamos opciones e importes numéricos, no negativos y con dos decimales.",IF(OR(D113="",D113="Pendiente"),"Falta aclarar cómo se cubre este concepto.",IF(F113&lt;&gt;"Sí","Confirmamos el mismo alcance, cantidad y calidad, incluida la cobertura adicional.",IF(NOT(AND(LEN(TRIM(G113&amp;""))&gt;0,TRIM(G113&amp;"")&lt;&gt;"Pendiente",TRIM(G113&amp;"")&lt;&gt;"Por confirmar",TRIM(G113&amp;"")&lt;&gt;"No consta",TRIM(G113&amp;"")&lt;&gt;"Desconocido",TRIM(G113&amp;"")&lt;&gt;"Sin confirmar",TRIM(G113&amp;"")&lt;&gt;"Por decidir",TRIM(G113&amp;"")&lt;&gt;"Por comprobar")),"Localizamos la inclusión o el coste de cobertura y quién lo asume.",IF(D113="Incluido",IF(M113=0,"Ya está en la base: adicional cero, sin duplicarlo.","Incluido y adicional positivo se contradicen."),IF(M113=0,"Adicional documentado fuera de la base; lo añadimos una vez.","Falta coste de cobertura explícito; vacío no significa cero."))))))))),"Hay una entrada con error. Corregimos el dato antes de cerrar la comprobación.")</f>
      </c>
      <c r="K113" s="40"/>
      <c r="L113" s="40">
        <f>IFERROR(IF(OR(NOT($D$9="Sí"),NOT($F$35="Sí"),$M$35&gt;0,OR(NOT(OR(D113="",D113="Incluido",D113="Excluido",D113="Importe",D113="Pendiente")),NOT(OR(F113="",F113="Sí",F113="No",F113="Por confirmar")),NOT(IF(LEN(TRIM(E113&amp;""))=0,TRUE,IF(ISNUMBER(E113),AND(E113&gt;=0,ABS(E113-ROUND(E113,2))&lt;0.00000001),FALSE)))),AND(ISNUMBER(M113),M113=0)),"",IF(OR(D113="",D113="Pendiente"),"¿Podéis aclarar si incluye "&amp;C35&amp;" ("&amp;E35&amp;" "&amp;D35&amp;")"&amp;" y en qué partida?",IF(F113&lt;&gt;"Sí","¿Podéis igualar el alcance, cantidad y calidad de "&amp;C35&amp;" ("&amp;E35&amp;" "&amp;D35&amp;")"&amp;" e indicar qué cambia y su importe adicional sin IVA?",IF(NOT(AND(LEN(TRIM(G113&amp;""))&gt;0,TRIM(G113&amp;"")&lt;&gt;"Pendiente",TRIM(G113&amp;"")&lt;&gt;"Por confirmar",TRIM(G113&amp;"")&lt;&gt;"No consta",TRIM(G113&amp;"")&lt;&gt;"Desconocido",TRIM(G113&amp;"")&lt;&gt;"Sin confirmar",TRIM(G113&amp;"")&lt;&gt;"Por decidir",TRIM(G113&amp;"")&lt;&gt;"Por comprobar")),"¿Dónde queda recogido "&amp;C35&amp;" ("&amp;E35&amp;" "&amp;D35&amp;")"&amp;" y quién cubre su alcance?",IF(AND(D113&lt;&gt;"Incluido",NOT(ISNUMBER(E113))),"¿Qué importe adicional sin IVA cubre "&amp;C35&amp;" ("&amp;E35&amp;" "&amp;D35&amp;")"&amp;" y quién lo asume?",IF(D113="Incluido","¿El importe de "&amp;C35&amp;" ("&amp;E35&amp;" "&amp;D35&amp;")"&amp;" ya está en la base o va aparte?","")))))),"Aclaramos los datos con error antes de copiar preguntas.")</f>
      </c>
      <c r="M113" s="33">
        <f>IFERROR(IF(NOT($D$9="Sí"),"",IF(OR($F$35="No",AND($F$35="",$M$35=0)),"",IF(NOT($F$35="Sí"),1,IF($M$35&gt;0,2,IF(OR(NOT(OR(D113="",D113="Incluido",D113="Excluido",D113="Importe",D113="Pendiente")),NOT(OR(F113="",F113="Sí",F113="No",F113="Por confirmar")),NOT(IF(LEN(TRIM(E113&amp;""))=0,TRUE,IF(ISNUMBER(E113),AND(E113&gt;=0,ABS(E113-ROUND(E113,2))&lt;0.00000001),FALSE)))),2,IF(OR(D113="",D113="Pendiente"),1,IF(F113&lt;&gt;"Sí",IF(F113="No",2,1),IF(NOT(AND(LEN(TRIM(G113&amp;""))&gt;0,TRIM(G113&amp;"")&lt;&gt;"Pendiente",TRIM(G113&amp;"")&lt;&gt;"Por confirmar",TRIM(G113&amp;"")&lt;&gt;"No consta",TRIM(G113&amp;"")&lt;&gt;"Desconocido",TRIM(G113&amp;"")&lt;&gt;"Sin confirmar",TRIM(G113&amp;"")&lt;&gt;"Por decidir",TRIM(G113&amp;"")&lt;&gt;"Por comprobar")),2,IF(D113="Incluido",IF(OR(LEN(TRIM(E113&amp;""))=0,IF(ISNUMBER(E113),E113=0,FALSE)),0,2),IF(IF(ISNUMBER(E113),AND(E113&gt;=0,ABS(E113-ROUND(E113,2))&lt;0.00000001),FALSE),0,1)))))))))),2)</f>
      </c>
      <c r="N113" s="33" t="n">
        <f>IF(ISNUMBER(M113),IF(M113=0,1,0),0)</f>
        <v>0</v>
      </c>
    </row>
    <row r="114" ht="70" customHeight="1">
      <c r="B114" s="35" t="n">
        <f>B36</f>
        <v>20</v>
      </c>
      <c r="C114" s="40">
        <f>IF(OR($F$36="No",AND($F$36="",$M$36=0)),"",C36)</f>
      </c>
      <c r="D114" s="37"/>
      <c r="E114" s="38"/>
      <c r="F114" s="37"/>
      <c r="G114" s="36"/>
      <c r="H114" s="39">
        <f>IFERROR(IF(AND(ISNUMBER(M114),M114=0),IF(D114="Incluido",0,E114),""),"")</f>
      </c>
      <c r="I114" s="40">
        <f>IF(NOT(ISNUMBER(M114)),"",IF(M114=2,"ROJO",IF(M114=1,"ÁMBAR","VERDE")))</f>
      </c>
      <c r="J114" s="40">
        <f>IFERROR(IF(NOT(ISNUMBER(M114)),"",IF(NOT($F$36="Sí"),"Decidimos si este concepto entra en el alcance común.",IF($M$36&gt;0,"Completamos el concepto común antes de consultar a la subcontrata.",IF(OR(NOT(OR(D114="",D114="Incluido",D114="Excluido",D114="Importe",D114="Pendiente")),NOT(OR(F114="",F114="Sí",F114="No",F114="Por confirmar")),NOT(IF(LEN(TRIM(E114&amp;""))=0,TRUE,IF(ISNUMBER(E114),AND(E114&gt;=0,ABS(E114-ROUND(E114,2))&lt;0.00000001),FALSE)))),"Revisamos opciones e importes numéricos, no negativos y con dos decimales.",IF(OR(D114="",D114="Pendiente"),"Falta aclarar cómo se cubre este concepto.",IF(F114&lt;&gt;"Sí","Confirmamos el mismo alcance, cantidad y calidad, incluida la cobertura adicional.",IF(NOT(AND(LEN(TRIM(G114&amp;""))&gt;0,TRIM(G114&amp;"")&lt;&gt;"Pendiente",TRIM(G114&amp;"")&lt;&gt;"Por confirmar",TRIM(G114&amp;"")&lt;&gt;"No consta",TRIM(G114&amp;"")&lt;&gt;"Desconocido",TRIM(G114&amp;"")&lt;&gt;"Sin confirmar",TRIM(G114&amp;"")&lt;&gt;"Por decidir",TRIM(G114&amp;"")&lt;&gt;"Por comprobar")),"Localizamos la inclusión o el coste de cobertura y quién lo asume.",IF(D114="Incluido",IF(M114=0,"Ya está en la base: adicional cero, sin duplicarlo.","Incluido y adicional positivo se contradicen."),IF(M114=0,"Adicional documentado fuera de la base; lo añadimos una vez.","Falta coste de cobertura explícito; vacío no significa cero."))))))))),"Hay una entrada con error. Corregimos el dato antes de cerrar la comprobación.")</f>
      </c>
      <c r="K114" s="40"/>
      <c r="L114" s="40">
        <f>IFERROR(IF(OR(NOT($D$9="Sí"),NOT($F$36="Sí"),$M$36&gt;0,OR(NOT(OR(D114="",D114="Incluido",D114="Excluido",D114="Importe",D114="Pendiente")),NOT(OR(F114="",F114="Sí",F114="No",F114="Por confirmar")),NOT(IF(LEN(TRIM(E114&amp;""))=0,TRUE,IF(ISNUMBER(E114),AND(E114&gt;=0,ABS(E114-ROUND(E114,2))&lt;0.00000001),FALSE)))),AND(ISNUMBER(M114),M114=0)),"",IF(OR(D114="",D114="Pendiente"),"¿Podéis aclarar si incluye "&amp;C36&amp;" ("&amp;E36&amp;" "&amp;D36&amp;")"&amp;" y en qué partida?",IF(F114&lt;&gt;"Sí","¿Podéis igualar el alcance, cantidad y calidad de "&amp;C36&amp;" ("&amp;E36&amp;" "&amp;D36&amp;")"&amp;" e indicar qué cambia y su importe adicional sin IVA?",IF(NOT(AND(LEN(TRIM(G114&amp;""))&gt;0,TRIM(G114&amp;"")&lt;&gt;"Pendiente",TRIM(G114&amp;"")&lt;&gt;"Por confirmar",TRIM(G114&amp;"")&lt;&gt;"No consta",TRIM(G114&amp;"")&lt;&gt;"Desconocido",TRIM(G114&amp;"")&lt;&gt;"Sin confirmar",TRIM(G114&amp;"")&lt;&gt;"Por decidir",TRIM(G114&amp;"")&lt;&gt;"Por comprobar")),"¿Dónde queda recogido "&amp;C36&amp;" ("&amp;E36&amp;" "&amp;D36&amp;")"&amp;" y quién cubre su alcance?",IF(AND(D114&lt;&gt;"Incluido",NOT(ISNUMBER(E114))),"¿Qué importe adicional sin IVA cubre "&amp;C36&amp;" ("&amp;E36&amp;" "&amp;D36&amp;")"&amp;" y quién lo asume?",IF(D114="Incluido","¿El importe de "&amp;C36&amp;" ("&amp;E36&amp;" "&amp;D36&amp;")"&amp;" ya está en la base o va aparte?","")))))),"Aclaramos los datos con error antes de copiar preguntas.")</f>
      </c>
      <c r="M114" s="33">
        <f>IFERROR(IF(NOT($D$9="Sí"),"",IF(OR($F$36="No",AND($F$36="",$M$36=0)),"",IF(NOT($F$36="Sí"),1,IF($M$36&gt;0,2,IF(OR(NOT(OR(D114="",D114="Incluido",D114="Excluido",D114="Importe",D114="Pendiente")),NOT(OR(F114="",F114="Sí",F114="No",F114="Por confirmar")),NOT(IF(LEN(TRIM(E114&amp;""))=0,TRUE,IF(ISNUMBER(E114),AND(E114&gt;=0,ABS(E114-ROUND(E114,2))&lt;0.00000001),FALSE)))),2,IF(OR(D114="",D114="Pendiente"),1,IF(F114&lt;&gt;"Sí",IF(F114="No",2,1),IF(NOT(AND(LEN(TRIM(G114&amp;""))&gt;0,TRIM(G114&amp;"")&lt;&gt;"Pendiente",TRIM(G114&amp;"")&lt;&gt;"Por confirmar",TRIM(G114&amp;"")&lt;&gt;"No consta",TRIM(G114&amp;"")&lt;&gt;"Desconocido",TRIM(G114&amp;"")&lt;&gt;"Sin confirmar",TRIM(G114&amp;"")&lt;&gt;"Por decidir",TRIM(G114&amp;"")&lt;&gt;"Por comprobar")),2,IF(D114="Incluido",IF(OR(LEN(TRIM(E114&amp;""))=0,IF(ISNUMBER(E114),E114=0,FALSE)),0,2),IF(IF(ISNUMBER(E114),AND(E114&gt;=0,ABS(E114-ROUND(E114,2))&lt;0.00000001),FALSE),0,1)))))))))),2)</f>
      </c>
      <c r="N114" s="33" t="n">
        <f>IF(ISNUMBER(M114),IF(M114=0,1,0),0)</f>
        <v>0</v>
      </c>
    </row>
    <row r="115" ht="22" customHeight="1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</row>
    <row r="116" ht="22" customHeight="1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</row>
    <row r="117" ht="22" customHeight="1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</row>
    <row r="118" ht="25" customHeight="1">
      <c r="B118" s="42" t="str">
        <f>"Oferta 4"&amp;IF(LEN(TRIM(C10&amp;""))&gt;0," · "&amp;C10," · sin activar")</f>
        <v>Oferta 4 · sin activar</v>
      </c>
      <c r="C118" s="42"/>
      <c r="D118" s="42"/>
      <c r="E118" s="42"/>
      <c r="F118" s="42"/>
      <c r="G118" s="42"/>
      <c r="H118" s="42"/>
      <c r="I118" s="42"/>
      <c r="J118" s="42"/>
      <c r="K118" s="42"/>
      <c r="L118" s="42"/>
    </row>
    <row r="119" ht="24" customHeight="1">
      <c r="B119" s="32" t="str">
        <v>Incluido: ya está en la base, sin volver a añadirlo. Importe: va fuera de esa base. Excluido: necesitamos cobertura documentada, su coste y quién la asume. Solo confirmamos el alcance cuando queda igualado.</v>
      </c>
      <c r="C119" s="32"/>
      <c r="D119" s="32"/>
      <c r="E119" s="32"/>
      <c r="F119" s="32"/>
      <c r="G119" s="32"/>
      <c r="H119" s="32"/>
      <c r="I119" s="32"/>
      <c r="J119" s="32"/>
      <c r="K119" s="32"/>
      <c r="L119" s="32"/>
    </row>
    <row r="120" ht="45" customHeight="1">
      <c r="B120" s="34" t="str">
        <v>ID</v>
      </c>
      <c r="C120" s="34" t="str">
        <v>Concepto común</v>
      </c>
      <c r="D120" s="34" t="str">
        <v>Estado</v>
      </c>
      <c r="E120" s="34" t="str">
        <v>Adicional sin IVA</v>
      </c>
      <c r="F120" s="34" t="str">
        <v>¿Alcance igualado?</v>
      </c>
      <c r="G120" s="34" t="str">
        <v>Documento, partida y quién cubre</v>
      </c>
      <c r="H120" s="34" t="str">
        <v>Adicional computable</v>
      </c>
      <c r="I120" s="34" t="str">
        <v>Semáforo</v>
      </c>
      <c r="J120" s="34" t="str">
        <v>Qué comprobamos</v>
      </c>
      <c r="K120" s="34" t="str"/>
      <c r="L120" s="34" t="str">
        <v>Pregunta para la subcontrata</v>
      </c>
    </row>
    <row r="121" ht="70" customHeight="1">
      <c r="B121" s="35" t="n">
        <f>B17</f>
        <v>1</v>
      </c>
      <c r="C121" s="40">
        <f>IF(OR($F$17="No",AND($F$17="",$M$17=0)),"",C17)</f>
      </c>
      <c r="D121" s="37"/>
      <c r="E121" s="38"/>
      <c r="F121" s="37"/>
      <c r="G121" s="36"/>
      <c r="H121" s="39">
        <f>IFERROR(IF(AND(ISNUMBER(M121),M121=0),IF(D121="Incluido",0,E121),""),"")</f>
      </c>
      <c r="I121" s="40">
        <f>IF(NOT(ISNUMBER(M121)),"",IF(M121=2,"ROJO",IF(M121=1,"ÁMBAR","VERDE")))</f>
      </c>
      <c r="J121" s="40">
        <f>IFERROR(IF(NOT(ISNUMBER(M121)),"",IF(NOT($F$17="Sí"),"Decidimos si este concepto entra en el alcance común.",IF($M$17&gt;0,"Completamos el concepto común antes de consultar a la subcontrata.",IF(OR(NOT(OR(D121="",D121="Incluido",D121="Excluido",D121="Importe",D121="Pendiente")),NOT(OR(F121="",F121="Sí",F121="No",F121="Por confirmar")),NOT(IF(LEN(TRIM(E121&amp;""))=0,TRUE,IF(ISNUMBER(E121),AND(E121&gt;=0,ABS(E121-ROUND(E121,2))&lt;0.00000001),FALSE)))),"Revisamos opciones e importes numéricos, no negativos y con dos decimales.",IF(OR(D121="",D121="Pendiente"),"Falta aclarar cómo se cubre este concepto.",IF(F121&lt;&gt;"Sí","Confirmamos el mismo alcance, cantidad y calidad, incluida la cobertura adicional.",IF(NOT(AND(LEN(TRIM(G121&amp;""))&gt;0,TRIM(G121&amp;"")&lt;&gt;"Pendiente",TRIM(G121&amp;"")&lt;&gt;"Por confirmar",TRIM(G121&amp;"")&lt;&gt;"No consta",TRIM(G121&amp;"")&lt;&gt;"Desconocido",TRIM(G121&amp;"")&lt;&gt;"Sin confirmar",TRIM(G121&amp;"")&lt;&gt;"Por decidir",TRIM(G121&amp;"")&lt;&gt;"Por comprobar")),"Localizamos la inclusión o el coste de cobertura y quién lo asume.",IF(D121="Incluido",IF(M121=0,"Ya está en la base: adicional cero, sin duplicarlo.","Incluido y adicional positivo se contradicen."),IF(M121=0,"Adicional documentado fuera de la base; lo añadimos una vez.","Falta coste de cobertura explícito; vacío no significa cero."))))))))),"Hay una entrada con error. Corregimos el dato antes de cerrar la comprobación.")</f>
      </c>
      <c r="K121" s="40"/>
      <c r="L121" s="40">
        <f>IFERROR(IF(OR(NOT($D$10="Sí"),NOT($F$17="Sí"),$M$17&gt;0,OR(NOT(OR(D121="",D121="Incluido",D121="Excluido",D121="Importe",D121="Pendiente")),NOT(OR(F121="",F121="Sí",F121="No",F121="Por confirmar")),NOT(IF(LEN(TRIM(E121&amp;""))=0,TRUE,IF(ISNUMBER(E121),AND(E121&gt;=0,ABS(E121-ROUND(E121,2))&lt;0.00000001),FALSE)))),AND(ISNUMBER(M121),M121=0)),"",IF(OR(D121="",D121="Pendiente"),"¿Podéis aclarar si incluye "&amp;C17&amp;" ("&amp;E17&amp;" "&amp;D17&amp;")"&amp;" y en qué partida?",IF(F121&lt;&gt;"Sí","¿Podéis igualar el alcance, cantidad y calidad de "&amp;C17&amp;" ("&amp;E17&amp;" "&amp;D17&amp;")"&amp;" e indicar qué cambia y su importe adicional sin IVA?",IF(NOT(AND(LEN(TRIM(G121&amp;""))&gt;0,TRIM(G121&amp;"")&lt;&gt;"Pendiente",TRIM(G121&amp;"")&lt;&gt;"Por confirmar",TRIM(G121&amp;"")&lt;&gt;"No consta",TRIM(G121&amp;"")&lt;&gt;"Desconocido",TRIM(G121&amp;"")&lt;&gt;"Sin confirmar",TRIM(G121&amp;"")&lt;&gt;"Por decidir",TRIM(G121&amp;"")&lt;&gt;"Por comprobar")),"¿Dónde queda recogido "&amp;C17&amp;" ("&amp;E17&amp;" "&amp;D17&amp;")"&amp;" y quién cubre su alcance?",IF(AND(D121&lt;&gt;"Incluido",NOT(ISNUMBER(E121))),"¿Qué importe adicional sin IVA cubre "&amp;C17&amp;" ("&amp;E17&amp;" "&amp;D17&amp;")"&amp;" y quién lo asume?",IF(D121="Incluido","¿El importe de "&amp;C17&amp;" ("&amp;E17&amp;" "&amp;D17&amp;")"&amp;" ya está en la base o va aparte?","")))))),"Aclaramos los datos con error antes de copiar preguntas.")</f>
      </c>
      <c r="M121" s="33">
        <f>IFERROR(IF(NOT($D$10="Sí"),"",IF(OR($F$17="No",AND($F$17="",$M$17=0)),"",IF(NOT($F$17="Sí"),1,IF($M$17&gt;0,2,IF(OR(NOT(OR(D121="",D121="Incluido",D121="Excluido",D121="Importe",D121="Pendiente")),NOT(OR(F121="",F121="Sí",F121="No",F121="Por confirmar")),NOT(IF(LEN(TRIM(E121&amp;""))=0,TRUE,IF(ISNUMBER(E121),AND(E121&gt;=0,ABS(E121-ROUND(E121,2))&lt;0.00000001),FALSE)))),2,IF(OR(D121="",D121="Pendiente"),1,IF(F121&lt;&gt;"Sí",IF(F121="No",2,1),IF(NOT(AND(LEN(TRIM(G121&amp;""))&gt;0,TRIM(G121&amp;"")&lt;&gt;"Pendiente",TRIM(G121&amp;"")&lt;&gt;"Por confirmar",TRIM(G121&amp;"")&lt;&gt;"No consta",TRIM(G121&amp;"")&lt;&gt;"Desconocido",TRIM(G121&amp;"")&lt;&gt;"Sin confirmar",TRIM(G121&amp;"")&lt;&gt;"Por decidir",TRIM(G121&amp;"")&lt;&gt;"Por comprobar")),2,IF(D121="Incluido",IF(OR(LEN(TRIM(E121&amp;""))=0,IF(ISNUMBER(E121),E121=0,FALSE)),0,2),IF(IF(ISNUMBER(E121),AND(E121&gt;=0,ABS(E121-ROUND(E121,2))&lt;0.00000001),FALSE),0,1)))))))))),2)</f>
      </c>
      <c r="N121" s="33" t="n">
        <f>IF(ISNUMBER(M121),IF(M121=0,1,0),0)</f>
        <v>0</v>
      </c>
    </row>
    <row r="122" ht="70" customHeight="1">
      <c r="B122" s="35" t="n">
        <f>B18</f>
        <v>2</v>
      </c>
      <c r="C122" s="40">
        <f>IF(OR($F$18="No",AND($F$18="",$M$18=0)),"",C18)</f>
      </c>
      <c r="D122" s="37"/>
      <c r="E122" s="38"/>
      <c r="F122" s="37"/>
      <c r="G122" s="36"/>
      <c r="H122" s="39">
        <f>IFERROR(IF(AND(ISNUMBER(M122),M122=0),IF(D122="Incluido",0,E122),""),"")</f>
      </c>
      <c r="I122" s="40">
        <f>IF(NOT(ISNUMBER(M122)),"",IF(M122=2,"ROJO",IF(M122=1,"ÁMBAR","VERDE")))</f>
      </c>
      <c r="J122" s="40">
        <f>IFERROR(IF(NOT(ISNUMBER(M122)),"",IF(NOT($F$18="Sí"),"Decidimos si este concepto entra en el alcance común.",IF($M$18&gt;0,"Completamos el concepto común antes de consultar a la subcontrata.",IF(OR(NOT(OR(D122="",D122="Incluido",D122="Excluido",D122="Importe",D122="Pendiente")),NOT(OR(F122="",F122="Sí",F122="No",F122="Por confirmar")),NOT(IF(LEN(TRIM(E122&amp;""))=0,TRUE,IF(ISNUMBER(E122),AND(E122&gt;=0,ABS(E122-ROUND(E122,2))&lt;0.00000001),FALSE)))),"Revisamos opciones e importes numéricos, no negativos y con dos decimales.",IF(OR(D122="",D122="Pendiente"),"Falta aclarar cómo se cubre este concepto.",IF(F122&lt;&gt;"Sí","Confirmamos el mismo alcance, cantidad y calidad, incluida la cobertura adicional.",IF(NOT(AND(LEN(TRIM(G122&amp;""))&gt;0,TRIM(G122&amp;"")&lt;&gt;"Pendiente",TRIM(G122&amp;"")&lt;&gt;"Por confirmar",TRIM(G122&amp;"")&lt;&gt;"No consta",TRIM(G122&amp;"")&lt;&gt;"Desconocido",TRIM(G122&amp;"")&lt;&gt;"Sin confirmar",TRIM(G122&amp;"")&lt;&gt;"Por decidir",TRIM(G122&amp;"")&lt;&gt;"Por comprobar")),"Localizamos la inclusión o el coste de cobertura y quién lo asume.",IF(D122="Incluido",IF(M122=0,"Ya está en la base: adicional cero, sin duplicarlo.","Incluido y adicional positivo se contradicen."),IF(M122=0,"Adicional documentado fuera de la base; lo añadimos una vez.","Falta coste de cobertura explícito; vacío no significa cero."))))))))),"Hay una entrada con error. Corregimos el dato antes de cerrar la comprobación.")</f>
      </c>
      <c r="K122" s="40"/>
      <c r="L122" s="40">
        <f>IFERROR(IF(OR(NOT($D$10="Sí"),NOT($F$18="Sí"),$M$18&gt;0,OR(NOT(OR(D122="",D122="Incluido",D122="Excluido",D122="Importe",D122="Pendiente")),NOT(OR(F122="",F122="Sí",F122="No",F122="Por confirmar")),NOT(IF(LEN(TRIM(E122&amp;""))=0,TRUE,IF(ISNUMBER(E122),AND(E122&gt;=0,ABS(E122-ROUND(E122,2))&lt;0.00000001),FALSE)))),AND(ISNUMBER(M122),M122=0)),"",IF(OR(D122="",D122="Pendiente"),"¿Podéis aclarar si incluye "&amp;C18&amp;" ("&amp;E18&amp;" "&amp;D18&amp;")"&amp;" y en qué partida?",IF(F122&lt;&gt;"Sí","¿Podéis igualar el alcance, cantidad y calidad de "&amp;C18&amp;" ("&amp;E18&amp;" "&amp;D18&amp;")"&amp;" e indicar qué cambia y su importe adicional sin IVA?",IF(NOT(AND(LEN(TRIM(G122&amp;""))&gt;0,TRIM(G122&amp;"")&lt;&gt;"Pendiente",TRIM(G122&amp;"")&lt;&gt;"Por confirmar",TRIM(G122&amp;"")&lt;&gt;"No consta",TRIM(G122&amp;"")&lt;&gt;"Desconocido",TRIM(G122&amp;"")&lt;&gt;"Sin confirmar",TRIM(G122&amp;"")&lt;&gt;"Por decidir",TRIM(G122&amp;"")&lt;&gt;"Por comprobar")),"¿Dónde queda recogido "&amp;C18&amp;" ("&amp;E18&amp;" "&amp;D18&amp;")"&amp;" y quién cubre su alcance?",IF(AND(D122&lt;&gt;"Incluido",NOT(ISNUMBER(E122))),"¿Qué importe adicional sin IVA cubre "&amp;C18&amp;" ("&amp;E18&amp;" "&amp;D18&amp;")"&amp;" y quién lo asume?",IF(D122="Incluido","¿El importe de "&amp;C18&amp;" ("&amp;E18&amp;" "&amp;D18&amp;")"&amp;" ya está en la base o va aparte?","")))))),"Aclaramos los datos con error antes de copiar preguntas.")</f>
      </c>
      <c r="M122" s="33">
        <f>IFERROR(IF(NOT($D$10="Sí"),"",IF(OR($F$18="No",AND($F$18="",$M$18=0)),"",IF(NOT($F$18="Sí"),1,IF($M$18&gt;0,2,IF(OR(NOT(OR(D122="",D122="Incluido",D122="Excluido",D122="Importe",D122="Pendiente")),NOT(OR(F122="",F122="Sí",F122="No",F122="Por confirmar")),NOT(IF(LEN(TRIM(E122&amp;""))=0,TRUE,IF(ISNUMBER(E122),AND(E122&gt;=0,ABS(E122-ROUND(E122,2))&lt;0.00000001),FALSE)))),2,IF(OR(D122="",D122="Pendiente"),1,IF(F122&lt;&gt;"Sí",IF(F122="No",2,1),IF(NOT(AND(LEN(TRIM(G122&amp;""))&gt;0,TRIM(G122&amp;"")&lt;&gt;"Pendiente",TRIM(G122&amp;"")&lt;&gt;"Por confirmar",TRIM(G122&amp;"")&lt;&gt;"No consta",TRIM(G122&amp;"")&lt;&gt;"Desconocido",TRIM(G122&amp;"")&lt;&gt;"Sin confirmar",TRIM(G122&amp;"")&lt;&gt;"Por decidir",TRIM(G122&amp;"")&lt;&gt;"Por comprobar")),2,IF(D122="Incluido",IF(OR(LEN(TRIM(E122&amp;""))=0,IF(ISNUMBER(E122),E122=0,FALSE)),0,2),IF(IF(ISNUMBER(E122),AND(E122&gt;=0,ABS(E122-ROUND(E122,2))&lt;0.00000001),FALSE),0,1)))))))))),2)</f>
      </c>
      <c r="N122" s="33" t="n">
        <f>IF(ISNUMBER(M122),IF(M122=0,1,0),0)</f>
        <v>0</v>
      </c>
    </row>
    <row r="123" ht="70" customHeight="1">
      <c r="B123" s="35" t="n">
        <f>B19</f>
        <v>3</v>
      </c>
      <c r="C123" s="40">
        <f>IF(OR($F$19="No",AND($F$19="",$M$19=0)),"",C19)</f>
      </c>
      <c r="D123" s="37"/>
      <c r="E123" s="38"/>
      <c r="F123" s="37"/>
      <c r="G123" s="36"/>
      <c r="H123" s="39">
        <f>IFERROR(IF(AND(ISNUMBER(M123),M123=0),IF(D123="Incluido",0,E123),""),"")</f>
      </c>
      <c r="I123" s="40">
        <f>IF(NOT(ISNUMBER(M123)),"",IF(M123=2,"ROJO",IF(M123=1,"ÁMBAR","VERDE")))</f>
      </c>
      <c r="J123" s="40">
        <f>IFERROR(IF(NOT(ISNUMBER(M123)),"",IF(NOT($F$19="Sí"),"Decidimos si este concepto entra en el alcance común.",IF($M$19&gt;0,"Completamos el concepto común antes de consultar a la subcontrata.",IF(OR(NOT(OR(D123="",D123="Incluido",D123="Excluido",D123="Importe",D123="Pendiente")),NOT(OR(F123="",F123="Sí",F123="No",F123="Por confirmar")),NOT(IF(LEN(TRIM(E123&amp;""))=0,TRUE,IF(ISNUMBER(E123),AND(E123&gt;=0,ABS(E123-ROUND(E123,2))&lt;0.00000001),FALSE)))),"Revisamos opciones e importes numéricos, no negativos y con dos decimales.",IF(OR(D123="",D123="Pendiente"),"Falta aclarar cómo se cubre este concepto.",IF(F123&lt;&gt;"Sí","Confirmamos el mismo alcance, cantidad y calidad, incluida la cobertura adicional.",IF(NOT(AND(LEN(TRIM(G123&amp;""))&gt;0,TRIM(G123&amp;"")&lt;&gt;"Pendiente",TRIM(G123&amp;"")&lt;&gt;"Por confirmar",TRIM(G123&amp;"")&lt;&gt;"No consta",TRIM(G123&amp;"")&lt;&gt;"Desconocido",TRIM(G123&amp;"")&lt;&gt;"Sin confirmar",TRIM(G123&amp;"")&lt;&gt;"Por decidir",TRIM(G123&amp;"")&lt;&gt;"Por comprobar")),"Localizamos la inclusión o el coste de cobertura y quién lo asume.",IF(D123="Incluido",IF(M123=0,"Ya está en la base: adicional cero, sin duplicarlo.","Incluido y adicional positivo se contradicen."),IF(M123=0,"Adicional documentado fuera de la base; lo añadimos una vez.","Falta coste de cobertura explícito; vacío no significa cero."))))))))),"Hay una entrada con error. Corregimos el dato antes de cerrar la comprobación.")</f>
      </c>
      <c r="K123" s="40"/>
      <c r="L123" s="40">
        <f>IFERROR(IF(OR(NOT($D$10="Sí"),NOT($F$19="Sí"),$M$19&gt;0,OR(NOT(OR(D123="",D123="Incluido",D123="Excluido",D123="Importe",D123="Pendiente")),NOT(OR(F123="",F123="Sí",F123="No",F123="Por confirmar")),NOT(IF(LEN(TRIM(E123&amp;""))=0,TRUE,IF(ISNUMBER(E123),AND(E123&gt;=0,ABS(E123-ROUND(E123,2))&lt;0.00000001),FALSE)))),AND(ISNUMBER(M123),M123=0)),"",IF(OR(D123="",D123="Pendiente"),"¿Podéis aclarar si incluye "&amp;C19&amp;" ("&amp;E19&amp;" "&amp;D19&amp;")"&amp;" y en qué partida?",IF(F123&lt;&gt;"Sí","¿Podéis igualar el alcance, cantidad y calidad de "&amp;C19&amp;" ("&amp;E19&amp;" "&amp;D19&amp;")"&amp;" e indicar qué cambia y su importe adicional sin IVA?",IF(NOT(AND(LEN(TRIM(G123&amp;""))&gt;0,TRIM(G123&amp;"")&lt;&gt;"Pendiente",TRIM(G123&amp;"")&lt;&gt;"Por confirmar",TRIM(G123&amp;"")&lt;&gt;"No consta",TRIM(G123&amp;"")&lt;&gt;"Desconocido",TRIM(G123&amp;"")&lt;&gt;"Sin confirmar",TRIM(G123&amp;"")&lt;&gt;"Por decidir",TRIM(G123&amp;"")&lt;&gt;"Por comprobar")),"¿Dónde queda recogido "&amp;C19&amp;" ("&amp;E19&amp;" "&amp;D19&amp;")"&amp;" y quién cubre su alcance?",IF(AND(D123&lt;&gt;"Incluido",NOT(ISNUMBER(E123))),"¿Qué importe adicional sin IVA cubre "&amp;C19&amp;" ("&amp;E19&amp;" "&amp;D19&amp;")"&amp;" y quién lo asume?",IF(D123="Incluido","¿El importe de "&amp;C19&amp;" ("&amp;E19&amp;" "&amp;D19&amp;")"&amp;" ya está en la base o va aparte?","")))))),"Aclaramos los datos con error antes de copiar preguntas.")</f>
      </c>
      <c r="M123" s="33">
        <f>IFERROR(IF(NOT($D$10="Sí"),"",IF(OR($F$19="No",AND($F$19="",$M$19=0)),"",IF(NOT($F$19="Sí"),1,IF($M$19&gt;0,2,IF(OR(NOT(OR(D123="",D123="Incluido",D123="Excluido",D123="Importe",D123="Pendiente")),NOT(OR(F123="",F123="Sí",F123="No",F123="Por confirmar")),NOT(IF(LEN(TRIM(E123&amp;""))=0,TRUE,IF(ISNUMBER(E123),AND(E123&gt;=0,ABS(E123-ROUND(E123,2))&lt;0.00000001),FALSE)))),2,IF(OR(D123="",D123="Pendiente"),1,IF(F123&lt;&gt;"Sí",IF(F123="No",2,1),IF(NOT(AND(LEN(TRIM(G123&amp;""))&gt;0,TRIM(G123&amp;"")&lt;&gt;"Pendiente",TRIM(G123&amp;"")&lt;&gt;"Por confirmar",TRIM(G123&amp;"")&lt;&gt;"No consta",TRIM(G123&amp;"")&lt;&gt;"Desconocido",TRIM(G123&amp;"")&lt;&gt;"Sin confirmar",TRIM(G123&amp;"")&lt;&gt;"Por decidir",TRIM(G123&amp;"")&lt;&gt;"Por comprobar")),2,IF(D123="Incluido",IF(OR(LEN(TRIM(E123&amp;""))=0,IF(ISNUMBER(E123),E123=0,FALSE)),0,2),IF(IF(ISNUMBER(E123),AND(E123&gt;=0,ABS(E123-ROUND(E123,2))&lt;0.00000001),FALSE),0,1)))))))))),2)</f>
      </c>
      <c r="N123" s="33" t="n">
        <f>IF(ISNUMBER(M123),IF(M123=0,1,0),0)</f>
        <v>0</v>
      </c>
    </row>
    <row r="124" ht="70" customHeight="1">
      <c r="B124" s="35" t="n">
        <f>B20</f>
        <v>4</v>
      </c>
      <c r="C124" s="40">
        <f>IF(OR($F$20="No",AND($F$20="",$M$20=0)),"",C20)</f>
      </c>
      <c r="D124" s="37"/>
      <c r="E124" s="38"/>
      <c r="F124" s="37"/>
      <c r="G124" s="36"/>
      <c r="H124" s="39">
        <f>IFERROR(IF(AND(ISNUMBER(M124),M124=0),IF(D124="Incluido",0,E124),""),"")</f>
      </c>
      <c r="I124" s="40">
        <f>IF(NOT(ISNUMBER(M124)),"",IF(M124=2,"ROJO",IF(M124=1,"ÁMBAR","VERDE")))</f>
      </c>
      <c r="J124" s="40">
        <f>IFERROR(IF(NOT(ISNUMBER(M124)),"",IF(NOT($F$20="Sí"),"Decidimos si este concepto entra en el alcance común.",IF($M$20&gt;0,"Completamos el concepto común antes de consultar a la subcontrata.",IF(OR(NOT(OR(D124="",D124="Incluido",D124="Excluido",D124="Importe",D124="Pendiente")),NOT(OR(F124="",F124="Sí",F124="No",F124="Por confirmar")),NOT(IF(LEN(TRIM(E124&amp;""))=0,TRUE,IF(ISNUMBER(E124),AND(E124&gt;=0,ABS(E124-ROUND(E124,2))&lt;0.00000001),FALSE)))),"Revisamos opciones e importes numéricos, no negativos y con dos decimales.",IF(OR(D124="",D124="Pendiente"),"Falta aclarar cómo se cubre este concepto.",IF(F124&lt;&gt;"Sí","Confirmamos el mismo alcance, cantidad y calidad, incluida la cobertura adicional.",IF(NOT(AND(LEN(TRIM(G124&amp;""))&gt;0,TRIM(G124&amp;"")&lt;&gt;"Pendiente",TRIM(G124&amp;"")&lt;&gt;"Por confirmar",TRIM(G124&amp;"")&lt;&gt;"No consta",TRIM(G124&amp;"")&lt;&gt;"Desconocido",TRIM(G124&amp;"")&lt;&gt;"Sin confirmar",TRIM(G124&amp;"")&lt;&gt;"Por decidir",TRIM(G124&amp;"")&lt;&gt;"Por comprobar")),"Localizamos la inclusión o el coste de cobertura y quién lo asume.",IF(D124="Incluido",IF(M124=0,"Ya está en la base: adicional cero, sin duplicarlo.","Incluido y adicional positivo se contradicen."),IF(M124=0,"Adicional documentado fuera de la base; lo añadimos una vez.","Falta coste de cobertura explícito; vacío no significa cero."))))))))),"Hay una entrada con error. Corregimos el dato antes de cerrar la comprobación.")</f>
      </c>
      <c r="K124" s="40"/>
      <c r="L124" s="40">
        <f>IFERROR(IF(OR(NOT($D$10="Sí"),NOT($F$20="Sí"),$M$20&gt;0,OR(NOT(OR(D124="",D124="Incluido",D124="Excluido",D124="Importe",D124="Pendiente")),NOT(OR(F124="",F124="Sí",F124="No",F124="Por confirmar")),NOT(IF(LEN(TRIM(E124&amp;""))=0,TRUE,IF(ISNUMBER(E124),AND(E124&gt;=0,ABS(E124-ROUND(E124,2))&lt;0.00000001),FALSE)))),AND(ISNUMBER(M124),M124=0)),"",IF(OR(D124="",D124="Pendiente"),"¿Podéis aclarar si incluye "&amp;C20&amp;" ("&amp;E20&amp;" "&amp;D20&amp;")"&amp;" y en qué partida?",IF(F124&lt;&gt;"Sí","¿Podéis igualar el alcance, cantidad y calidad de "&amp;C20&amp;" ("&amp;E20&amp;" "&amp;D20&amp;")"&amp;" e indicar qué cambia y su importe adicional sin IVA?",IF(NOT(AND(LEN(TRIM(G124&amp;""))&gt;0,TRIM(G124&amp;"")&lt;&gt;"Pendiente",TRIM(G124&amp;"")&lt;&gt;"Por confirmar",TRIM(G124&amp;"")&lt;&gt;"No consta",TRIM(G124&amp;"")&lt;&gt;"Desconocido",TRIM(G124&amp;"")&lt;&gt;"Sin confirmar",TRIM(G124&amp;"")&lt;&gt;"Por decidir",TRIM(G124&amp;"")&lt;&gt;"Por comprobar")),"¿Dónde queda recogido "&amp;C20&amp;" ("&amp;E20&amp;" "&amp;D20&amp;")"&amp;" y quién cubre su alcance?",IF(AND(D124&lt;&gt;"Incluido",NOT(ISNUMBER(E124))),"¿Qué importe adicional sin IVA cubre "&amp;C20&amp;" ("&amp;E20&amp;" "&amp;D20&amp;")"&amp;" y quién lo asume?",IF(D124="Incluido","¿El importe de "&amp;C20&amp;" ("&amp;E20&amp;" "&amp;D20&amp;")"&amp;" ya está en la base o va aparte?","")))))),"Aclaramos los datos con error antes de copiar preguntas.")</f>
      </c>
      <c r="M124" s="33">
        <f>IFERROR(IF(NOT($D$10="Sí"),"",IF(OR($F$20="No",AND($F$20="",$M$20=0)),"",IF(NOT($F$20="Sí"),1,IF($M$20&gt;0,2,IF(OR(NOT(OR(D124="",D124="Incluido",D124="Excluido",D124="Importe",D124="Pendiente")),NOT(OR(F124="",F124="Sí",F124="No",F124="Por confirmar")),NOT(IF(LEN(TRIM(E124&amp;""))=0,TRUE,IF(ISNUMBER(E124),AND(E124&gt;=0,ABS(E124-ROUND(E124,2))&lt;0.00000001),FALSE)))),2,IF(OR(D124="",D124="Pendiente"),1,IF(F124&lt;&gt;"Sí",IF(F124="No",2,1),IF(NOT(AND(LEN(TRIM(G124&amp;""))&gt;0,TRIM(G124&amp;"")&lt;&gt;"Pendiente",TRIM(G124&amp;"")&lt;&gt;"Por confirmar",TRIM(G124&amp;"")&lt;&gt;"No consta",TRIM(G124&amp;"")&lt;&gt;"Desconocido",TRIM(G124&amp;"")&lt;&gt;"Sin confirmar",TRIM(G124&amp;"")&lt;&gt;"Por decidir",TRIM(G124&amp;"")&lt;&gt;"Por comprobar")),2,IF(D124="Incluido",IF(OR(LEN(TRIM(E124&amp;""))=0,IF(ISNUMBER(E124),E124=0,FALSE)),0,2),IF(IF(ISNUMBER(E124),AND(E124&gt;=0,ABS(E124-ROUND(E124,2))&lt;0.00000001),FALSE),0,1)))))))))),2)</f>
      </c>
      <c r="N124" s="33" t="n">
        <f>IF(ISNUMBER(M124),IF(M124=0,1,0),0)</f>
        <v>0</v>
      </c>
    </row>
    <row r="125" ht="70" customHeight="1">
      <c r="B125" s="35" t="n">
        <f>B21</f>
        <v>5</v>
      </c>
      <c r="C125" s="40">
        <f>IF(OR($F$21="No",AND($F$21="",$M$21=0)),"",C21)</f>
      </c>
      <c r="D125" s="37"/>
      <c r="E125" s="38"/>
      <c r="F125" s="37"/>
      <c r="G125" s="36"/>
      <c r="H125" s="39">
        <f>IFERROR(IF(AND(ISNUMBER(M125),M125=0),IF(D125="Incluido",0,E125),""),"")</f>
      </c>
      <c r="I125" s="40">
        <f>IF(NOT(ISNUMBER(M125)),"",IF(M125=2,"ROJO",IF(M125=1,"ÁMBAR","VERDE")))</f>
      </c>
      <c r="J125" s="40">
        <f>IFERROR(IF(NOT(ISNUMBER(M125)),"",IF(NOT($F$21="Sí"),"Decidimos si este concepto entra en el alcance común.",IF($M$21&gt;0,"Completamos el concepto común antes de consultar a la subcontrata.",IF(OR(NOT(OR(D125="",D125="Incluido",D125="Excluido",D125="Importe",D125="Pendiente")),NOT(OR(F125="",F125="Sí",F125="No",F125="Por confirmar")),NOT(IF(LEN(TRIM(E125&amp;""))=0,TRUE,IF(ISNUMBER(E125),AND(E125&gt;=0,ABS(E125-ROUND(E125,2))&lt;0.00000001),FALSE)))),"Revisamos opciones e importes numéricos, no negativos y con dos decimales.",IF(OR(D125="",D125="Pendiente"),"Falta aclarar cómo se cubre este concepto.",IF(F125&lt;&gt;"Sí","Confirmamos el mismo alcance, cantidad y calidad, incluida la cobertura adicional.",IF(NOT(AND(LEN(TRIM(G125&amp;""))&gt;0,TRIM(G125&amp;"")&lt;&gt;"Pendiente",TRIM(G125&amp;"")&lt;&gt;"Por confirmar",TRIM(G125&amp;"")&lt;&gt;"No consta",TRIM(G125&amp;"")&lt;&gt;"Desconocido",TRIM(G125&amp;"")&lt;&gt;"Sin confirmar",TRIM(G125&amp;"")&lt;&gt;"Por decidir",TRIM(G125&amp;"")&lt;&gt;"Por comprobar")),"Localizamos la inclusión o el coste de cobertura y quién lo asume.",IF(D125="Incluido",IF(M125=0,"Ya está en la base: adicional cero, sin duplicarlo.","Incluido y adicional positivo se contradicen."),IF(M125=0,"Adicional documentado fuera de la base; lo añadimos una vez.","Falta coste de cobertura explícito; vacío no significa cero."))))))))),"Hay una entrada con error. Corregimos el dato antes de cerrar la comprobación.")</f>
      </c>
      <c r="K125" s="40"/>
      <c r="L125" s="40">
        <f>IFERROR(IF(OR(NOT($D$10="Sí"),NOT($F$21="Sí"),$M$21&gt;0,OR(NOT(OR(D125="",D125="Incluido",D125="Excluido",D125="Importe",D125="Pendiente")),NOT(OR(F125="",F125="Sí",F125="No",F125="Por confirmar")),NOT(IF(LEN(TRIM(E125&amp;""))=0,TRUE,IF(ISNUMBER(E125),AND(E125&gt;=0,ABS(E125-ROUND(E125,2))&lt;0.00000001),FALSE)))),AND(ISNUMBER(M125),M125=0)),"",IF(OR(D125="",D125="Pendiente"),"¿Podéis aclarar si incluye "&amp;C21&amp;" ("&amp;E21&amp;" "&amp;D21&amp;")"&amp;" y en qué partida?",IF(F125&lt;&gt;"Sí","¿Podéis igualar el alcance, cantidad y calidad de "&amp;C21&amp;" ("&amp;E21&amp;" "&amp;D21&amp;")"&amp;" e indicar qué cambia y su importe adicional sin IVA?",IF(NOT(AND(LEN(TRIM(G125&amp;""))&gt;0,TRIM(G125&amp;"")&lt;&gt;"Pendiente",TRIM(G125&amp;"")&lt;&gt;"Por confirmar",TRIM(G125&amp;"")&lt;&gt;"No consta",TRIM(G125&amp;"")&lt;&gt;"Desconocido",TRIM(G125&amp;"")&lt;&gt;"Sin confirmar",TRIM(G125&amp;"")&lt;&gt;"Por decidir",TRIM(G125&amp;"")&lt;&gt;"Por comprobar")),"¿Dónde queda recogido "&amp;C21&amp;" ("&amp;E21&amp;" "&amp;D21&amp;")"&amp;" y quién cubre su alcance?",IF(AND(D125&lt;&gt;"Incluido",NOT(ISNUMBER(E125))),"¿Qué importe adicional sin IVA cubre "&amp;C21&amp;" ("&amp;E21&amp;" "&amp;D21&amp;")"&amp;" y quién lo asume?",IF(D125="Incluido","¿El importe de "&amp;C21&amp;" ("&amp;E21&amp;" "&amp;D21&amp;")"&amp;" ya está en la base o va aparte?","")))))),"Aclaramos los datos con error antes de copiar preguntas.")</f>
      </c>
      <c r="M125" s="33">
        <f>IFERROR(IF(NOT($D$10="Sí"),"",IF(OR($F$21="No",AND($F$21="",$M$21=0)),"",IF(NOT($F$21="Sí"),1,IF($M$21&gt;0,2,IF(OR(NOT(OR(D125="",D125="Incluido",D125="Excluido",D125="Importe",D125="Pendiente")),NOT(OR(F125="",F125="Sí",F125="No",F125="Por confirmar")),NOT(IF(LEN(TRIM(E125&amp;""))=0,TRUE,IF(ISNUMBER(E125),AND(E125&gt;=0,ABS(E125-ROUND(E125,2))&lt;0.00000001),FALSE)))),2,IF(OR(D125="",D125="Pendiente"),1,IF(F125&lt;&gt;"Sí",IF(F125="No",2,1),IF(NOT(AND(LEN(TRIM(G125&amp;""))&gt;0,TRIM(G125&amp;"")&lt;&gt;"Pendiente",TRIM(G125&amp;"")&lt;&gt;"Por confirmar",TRIM(G125&amp;"")&lt;&gt;"No consta",TRIM(G125&amp;"")&lt;&gt;"Desconocido",TRIM(G125&amp;"")&lt;&gt;"Sin confirmar",TRIM(G125&amp;"")&lt;&gt;"Por decidir",TRIM(G125&amp;"")&lt;&gt;"Por comprobar")),2,IF(D125="Incluido",IF(OR(LEN(TRIM(E125&amp;""))=0,IF(ISNUMBER(E125),E125=0,FALSE)),0,2),IF(IF(ISNUMBER(E125),AND(E125&gt;=0,ABS(E125-ROUND(E125,2))&lt;0.00000001),FALSE),0,1)))))))))),2)</f>
      </c>
      <c r="N125" s="33" t="n">
        <f>IF(ISNUMBER(M125),IF(M125=0,1,0),0)</f>
        <v>0</v>
      </c>
    </row>
    <row r="126" ht="70" customHeight="1">
      <c r="B126" s="35" t="n">
        <f>B22</f>
        <v>6</v>
      </c>
      <c r="C126" s="40">
        <f>IF(OR($F$22="No",AND($F$22="",$M$22=0)),"",C22)</f>
      </c>
      <c r="D126" s="37"/>
      <c r="E126" s="38"/>
      <c r="F126" s="37"/>
      <c r="G126" s="36"/>
      <c r="H126" s="39">
        <f>IFERROR(IF(AND(ISNUMBER(M126),M126=0),IF(D126="Incluido",0,E126),""),"")</f>
      </c>
      <c r="I126" s="40">
        <f>IF(NOT(ISNUMBER(M126)),"",IF(M126=2,"ROJO",IF(M126=1,"ÁMBAR","VERDE")))</f>
      </c>
      <c r="J126" s="40">
        <f>IFERROR(IF(NOT(ISNUMBER(M126)),"",IF(NOT($F$22="Sí"),"Decidimos si este concepto entra en el alcance común.",IF($M$22&gt;0,"Completamos el concepto común antes de consultar a la subcontrata.",IF(OR(NOT(OR(D126="",D126="Incluido",D126="Excluido",D126="Importe",D126="Pendiente")),NOT(OR(F126="",F126="Sí",F126="No",F126="Por confirmar")),NOT(IF(LEN(TRIM(E126&amp;""))=0,TRUE,IF(ISNUMBER(E126),AND(E126&gt;=0,ABS(E126-ROUND(E126,2))&lt;0.00000001),FALSE)))),"Revisamos opciones e importes numéricos, no negativos y con dos decimales.",IF(OR(D126="",D126="Pendiente"),"Falta aclarar cómo se cubre este concepto.",IF(F126&lt;&gt;"Sí","Confirmamos el mismo alcance, cantidad y calidad, incluida la cobertura adicional.",IF(NOT(AND(LEN(TRIM(G126&amp;""))&gt;0,TRIM(G126&amp;"")&lt;&gt;"Pendiente",TRIM(G126&amp;"")&lt;&gt;"Por confirmar",TRIM(G126&amp;"")&lt;&gt;"No consta",TRIM(G126&amp;"")&lt;&gt;"Desconocido",TRIM(G126&amp;"")&lt;&gt;"Sin confirmar",TRIM(G126&amp;"")&lt;&gt;"Por decidir",TRIM(G126&amp;"")&lt;&gt;"Por comprobar")),"Localizamos la inclusión o el coste de cobertura y quién lo asume.",IF(D126="Incluido",IF(M126=0,"Ya está en la base: adicional cero, sin duplicarlo.","Incluido y adicional positivo se contradicen."),IF(M126=0,"Adicional documentado fuera de la base; lo añadimos una vez.","Falta coste de cobertura explícito; vacío no significa cero."))))))))),"Hay una entrada con error. Corregimos el dato antes de cerrar la comprobación.")</f>
      </c>
      <c r="K126" s="40"/>
      <c r="L126" s="40">
        <f>IFERROR(IF(OR(NOT($D$10="Sí"),NOT($F$22="Sí"),$M$22&gt;0,OR(NOT(OR(D126="",D126="Incluido",D126="Excluido",D126="Importe",D126="Pendiente")),NOT(OR(F126="",F126="Sí",F126="No",F126="Por confirmar")),NOT(IF(LEN(TRIM(E126&amp;""))=0,TRUE,IF(ISNUMBER(E126),AND(E126&gt;=0,ABS(E126-ROUND(E126,2))&lt;0.00000001),FALSE)))),AND(ISNUMBER(M126),M126=0)),"",IF(OR(D126="",D126="Pendiente"),"¿Podéis aclarar si incluye "&amp;C22&amp;" ("&amp;E22&amp;" "&amp;D22&amp;")"&amp;" y en qué partida?",IF(F126&lt;&gt;"Sí","¿Podéis igualar el alcance, cantidad y calidad de "&amp;C22&amp;" ("&amp;E22&amp;" "&amp;D22&amp;")"&amp;" e indicar qué cambia y su importe adicional sin IVA?",IF(NOT(AND(LEN(TRIM(G126&amp;""))&gt;0,TRIM(G126&amp;"")&lt;&gt;"Pendiente",TRIM(G126&amp;"")&lt;&gt;"Por confirmar",TRIM(G126&amp;"")&lt;&gt;"No consta",TRIM(G126&amp;"")&lt;&gt;"Desconocido",TRIM(G126&amp;"")&lt;&gt;"Sin confirmar",TRIM(G126&amp;"")&lt;&gt;"Por decidir",TRIM(G126&amp;"")&lt;&gt;"Por comprobar")),"¿Dónde queda recogido "&amp;C22&amp;" ("&amp;E22&amp;" "&amp;D22&amp;")"&amp;" y quién cubre su alcance?",IF(AND(D126&lt;&gt;"Incluido",NOT(ISNUMBER(E126))),"¿Qué importe adicional sin IVA cubre "&amp;C22&amp;" ("&amp;E22&amp;" "&amp;D22&amp;")"&amp;" y quién lo asume?",IF(D126="Incluido","¿El importe de "&amp;C22&amp;" ("&amp;E22&amp;" "&amp;D22&amp;")"&amp;" ya está en la base o va aparte?","")))))),"Aclaramos los datos con error antes de copiar preguntas.")</f>
      </c>
      <c r="M126" s="33">
        <f>IFERROR(IF(NOT($D$10="Sí"),"",IF(OR($F$22="No",AND($F$22="",$M$22=0)),"",IF(NOT($F$22="Sí"),1,IF($M$22&gt;0,2,IF(OR(NOT(OR(D126="",D126="Incluido",D126="Excluido",D126="Importe",D126="Pendiente")),NOT(OR(F126="",F126="Sí",F126="No",F126="Por confirmar")),NOT(IF(LEN(TRIM(E126&amp;""))=0,TRUE,IF(ISNUMBER(E126),AND(E126&gt;=0,ABS(E126-ROUND(E126,2))&lt;0.00000001),FALSE)))),2,IF(OR(D126="",D126="Pendiente"),1,IF(F126&lt;&gt;"Sí",IF(F126="No",2,1),IF(NOT(AND(LEN(TRIM(G126&amp;""))&gt;0,TRIM(G126&amp;"")&lt;&gt;"Pendiente",TRIM(G126&amp;"")&lt;&gt;"Por confirmar",TRIM(G126&amp;"")&lt;&gt;"No consta",TRIM(G126&amp;"")&lt;&gt;"Desconocido",TRIM(G126&amp;"")&lt;&gt;"Sin confirmar",TRIM(G126&amp;"")&lt;&gt;"Por decidir",TRIM(G126&amp;"")&lt;&gt;"Por comprobar")),2,IF(D126="Incluido",IF(OR(LEN(TRIM(E126&amp;""))=0,IF(ISNUMBER(E126),E126=0,FALSE)),0,2),IF(IF(ISNUMBER(E126),AND(E126&gt;=0,ABS(E126-ROUND(E126,2))&lt;0.00000001),FALSE),0,1)))))))))),2)</f>
      </c>
      <c r="N126" s="33" t="n">
        <f>IF(ISNUMBER(M126),IF(M126=0,1,0),0)</f>
        <v>0</v>
      </c>
    </row>
    <row r="127" ht="70" customHeight="1">
      <c r="B127" s="35" t="n">
        <f>B23</f>
        <v>7</v>
      </c>
      <c r="C127" s="40">
        <f>IF(OR($F$23="No",AND($F$23="",$M$23=0)),"",C23)</f>
      </c>
      <c r="D127" s="37"/>
      <c r="E127" s="38"/>
      <c r="F127" s="37"/>
      <c r="G127" s="36"/>
      <c r="H127" s="39">
        <f>IFERROR(IF(AND(ISNUMBER(M127),M127=0),IF(D127="Incluido",0,E127),""),"")</f>
      </c>
      <c r="I127" s="40">
        <f>IF(NOT(ISNUMBER(M127)),"",IF(M127=2,"ROJO",IF(M127=1,"ÁMBAR","VERDE")))</f>
      </c>
      <c r="J127" s="40">
        <f>IFERROR(IF(NOT(ISNUMBER(M127)),"",IF(NOT($F$23="Sí"),"Decidimos si este concepto entra en el alcance común.",IF($M$23&gt;0,"Completamos el concepto común antes de consultar a la subcontrata.",IF(OR(NOT(OR(D127="",D127="Incluido",D127="Excluido",D127="Importe",D127="Pendiente")),NOT(OR(F127="",F127="Sí",F127="No",F127="Por confirmar")),NOT(IF(LEN(TRIM(E127&amp;""))=0,TRUE,IF(ISNUMBER(E127),AND(E127&gt;=0,ABS(E127-ROUND(E127,2))&lt;0.00000001),FALSE)))),"Revisamos opciones e importes numéricos, no negativos y con dos decimales.",IF(OR(D127="",D127="Pendiente"),"Falta aclarar cómo se cubre este concepto.",IF(F127&lt;&gt;"Sí","Confirmamos el mismo alcance, cantidad y calidad, incluida la cobertura adicional.",IF(NOT(AND(LEN(TRIM(G127&amp;""))&gt;0,TRIM(G127&amp;"")&lt;&gt;"Pendiente",TRIM(G127&amp;"")&lt;&gt;"Por confirmar",TRIM(G127&amp;"")&lt;&gt;"No consta",TRIM(G127&amp;"")&lt;&gt;"Desconocido",TRIM(G127&amp;"")&lt;&gt;"Sin confirmar",TRIM(G127&amp;"")&lt;&gt;"Por decidir",TRIM(G127&amp;"")&lt;&gt;"Por comprobar")),"Localizamos la inclusión o el coste de cobertura y quién lo asume.",IF(D127="Incluido",IF(M127=0,"Ya está en la base: adicional cero, sin duplicarlo.","Incluido y adicional positivo se contradicen."),IF(M127=0,"Adicional documentado fuera de la base; lo añadimos una vez.","Falta coste de cobertura explícito; vacío no significa cero."))))))))),"Hay una entrada con error. Corregimos el dato antes de cerrar la comprobación.")</f>
      </c>
      <c r="K127" s="40"/>
      <c r="L127" s="40">
        <f>IFERROR(IF(OR(NOT($D$10="Sí"),NOT($F$23="Sí"),$M$23&gt;0,OR(NOT(OR(D127="",D127="Incluido",D127="Excluido",D127="Importe",D127="Pendiente")),NOT(OR(F127="",F127="Sí",F127="No",F127="Por confirmar")),NOT(IF(LEN(TRIM(E127&amp;""))=0,TRUE,IF(ISNUMBER(E127),AND(E127&gt;=0,ABS(E127-ROUND(E127,2))&lt;0.00000001),FALSE)))),AND(ISNUMBER(M127),M127=0)),"",IF(OR(D127="",D127="Pendiente"),"¿Podéis aclarar si incluye "&amp;C23&amp;" ("&amp;E23&amp;" "&amp;D23&amp;")"&amp;" y en qué partida?",IF(F127&lt;&gt;"Sí","¿Podéis igualar el alcance, cantidad y calidad de "&amp;C23&amp;" ("&amp;E23&amp;" "&amp;D23&amp;")"&amp;" e indicar qué cambia y su importe adicional sin IVA?",IF(NOT(AND(LEN(TRIM(G127&amp;""))&gt;0,TRIM(G127&amp;"")&lt;&gt;"Pendiente",TRIM(G127&amp;"")&lt;&gt;"Por confirmar",TRIM(G127&amp;"")&lt;&gt;"No consta",TRIM(G127&amp;"")&lt;&gt;"Desconocido",TRIM(G127&amp;"")&lt;&gt;"Sin confirmar",TRIM(G127&amp;"")&lt;&gt;"Por decidir",TRIM(G127&amp;"")&lt;&gt;"Por comprobar")),"¿Dónde queda recogido "&amp;C23&amp;" ("&amp;E23&amp;" "&amp;D23&amp;")"&amp;" y quién cubre su alcance?",IF(AND(D127&lt;&gt;"Incluido",NOT(ISNUMBER(E127))),"¿Qué importe adicional sin IVA cubre "&amp;C23&amp;" ("&amp;E23&amp;" "&amp;D23&amp;")"&amp;" y quién lo asume?",IF(D127="Incluido","¿El importe de "&amp;C23&amp;" ("&amp;E23&amp;" "&amp;D23&amp;")"&amp;" ya está en la base o va aparte?","")))))),"Aclaramos los datos con error antes de copiar preguntas.")</f>
      </c>
      <c r="M127" s="33">
        <f>IFERROR(IF(NOT($D$10="Sí"),"",IF(OR($F$23="No",AND($F$23="",$M$23=0)),"",IF(NOT($F$23="Sí"),1,IF($M$23&gt;0,2,IF(OR(NOT(OR(D127="",D127="Incluido",D127="Excluido",D127="Importe",D127="Pendiente")),NOT(OR(F127="",F127="Sí",F127="No",F127="Por confirmar")),NOT(IF(LEN(TRIM(E127&amp;""))=0,TRUE,IF(ISNUMBER(E127),AND(E127&gt;=0,ABS(E127-ROUND(E127,2))&lt;0.00000001),FALSE)))),2,IF(OR(D127="",D127="Pendiente"),1,IF(F127&lt;&gt;"Sí",IF(F127="No",2,1),IF(NOT(AND(LEN(TRIM(G127&amp;""))&gt;0,TRIM(G127&amp;"")&lt;&gt;"Pendiente",TRIM(G127&amp;"")&lt;&gt;"Por confirmar",TRIM(G127&amp;"")&lt;&gt;"No consta",TRIM(G127&amp;"")&lt;&gt;"Desconocido",TRIM(G127&amp;"")&lt;&gt;"Sin confirmar",TRIM(G127&amp;"")&lt;&gt;"Por decidir",TRIM(G127&amp;"")&lt;&gt;"Por comprobar")),2,IF(D127="Incluido",IF(OR(LEN(TRIM(E127&amp;""))=0,IF(ISNUMBER(E127),E127=0,FALSE)),0,2),IF(IF(ISNUMBER(E127),AND(E127&gt;=0,ABS(E127-ROUND(E127,2))&lt;0.00000001),FALSE),0,1)))))))))),2)</f>
      </c>
      <c r="N127" s="33" t="n">
        <f>IF(ISNUMBER(M127),IF(M127=0,1,0),0)</f>
        <v>0</v>
      </c>
    </row>
    <row r="128" ht="70" customHeight="1">
      <c r="B128" s="35" t="n">
        <f>B24</f>
        <v>8</v>
      </c>
      <c r="C128" s="40">
        <f>IF(OR($F$24="No",AND($F$24="",$M$24=0)),"",C24)</f>
      </c>
      <c r="D128" s="37"/>
      <c r="E128" s="38"/>
      <c r="F128" s="37"/>
      <c r="G128" s="36"/>
      <c r="H128" s="39">
        <f>IFERROR(IF(AND(ISNUMBER(M128),M128=0),IF(D128="Incluido",0,E128),""),"")</f>
      </c>
      <c r="I128" s="40">
        <f>IF(NOT(ISNUMBER(M128)),"",IF(M128=2,"ROJO",IF(M128=1,"ÁMBAR","VERDE")))</f>
      </c>
      <c r="J128" s="40">
        <f>IFERROR(IF(NOT(ISNUMBER(M128)),"",IF(NOT($F$24="Sí"),"Decidimos si este concepto entra en el alcance común.",IF($M$24&gt;0,"Completamos el concepto común antes de consultar a la subcontrata.",IF(OR(NOT(OR(D128="",D128="Incluido",D128="Excluido",D128="Importe",D128="Pendiente")),NOT(OR(F128="",F128="Sí",F128="No",F128="Por confirmar")),NOT(IF(LEN(TRIM(E128&amp;""))=0,TRUE,IF(ISNUMBER(E128),AND(E128&gt;=0,ABS(E128-ROUND(E128,2))&lt;0.00000001),FALSE)))),"Revisamos opciones e importes numéricos, no negativos y con dos decimales.",IF(OR(D128="",D128="Pendiente"),"Falta aclarar cómo se cubre este concepto.",IF(F128&lt;&gt;"Sí","Confirmamos el mismo alcance, cantidad y calidad, incluida la cobertura adicional.",IF(NOT(AND(LEN(TRIM(G128&amp;""))&gt;0,TRIM(G128&amp;"")&lt;&gt;"Pendiente",TRIM(G128&amp;"")&lt;&gt;"Por confirmar",TRIM(G128&amp;"")&lt;&gt;"No consta",TRIM(G128&amp;"")&lt;&gt;"Desconocido",TRIM(G128&amp;"")&lt;&gt;"Sin confirmar",TRIM(G128&amp;"")&lt;&gt;"Por decidir",TRIM(G128&amp;"")&lt;&gt;"Por comprobar")),"Localizamos la inclusión o el coste de cobertura y quién lo asume.",IF(D128="Incluido",IF(M128=0,"Ya está en la base: adicional cero, sin duplicarlo.","Incluido y adicional positivo se contradicen."),IF(M128=0,"Adicional documentado fuera de la base; lo añadimos una vez.","Falta coste de cobertura explícito; vacío no significa cero."))))))))),"Hay una entrada con error. Corregimos el dato antes de cerrar la comprobación.")</f>
      </c>
      <c r="K128" s="40"/>
      <c r="L128" s="40">
        <f>IFERROR(IF(OR(NOT($D$10="Sí"),NOT($F$24="Sí"),$M$24&gt;0,OR(NOT(OR(D128="",D128="Incluido",D128="Excluido",D128="Importe",D128="Pendiente")),NOT(OR(F128="",F128="Sí",F128="No",F128="Por confirmar")),NOT(IF(LEN(TRIM(E128&amp;""))=0,TRUE,IF(ISNUMBER(E128),AND(E128&gt;=0,ABS(E128-ROUND(E128,2))&lt;0.00000001),FALSE)))),AND(ISNUMBER(M128),M128=0)),"",IF(OR(D128="",D128="Pendiente"),"¿Podéis aclarar si incluye "&amp;C24&amp;" ("&amp;E24&amp;" "&amp;D24&amp;")"&amp;" y en qué partida?",IF(F128&lt;&gt;"Sí","¿Podéis igualar el alcance, cantidad y calidad de "&amp;C24&amp;" ("&amp;E24&amp;" "&amp;D24&amp;")"&amp;" e indicar qué cambia y su importe adicional sin IVA?",IF(NOT(AND(LEN(TRIM(G128&amp;""))&gt;0,TRIM(G128&amp;"")&lt;&gt;"Pendiente",TRIM(G128&amp;"")&lt;&gt;"Por confirmar",TRIM(G128&amp;"")&lt;&gt;"No consta",TRIM(G128&amp;"")&lt;&gt;"Desconocido",TRIM(G128&amp;"")&lt;&gt;"Sin confirmar",TRIM(G128&amp;"")&lt;&gt;"Por decidir",TRIM(G128&amp;"")&lt;&gt;"Por comprobar")),"¿Dónde queda recogido "&amp;C24&amp;" ("&amp;E24&amp;" "&amp;D24&amp;")"&amp;" y quién cubre su alcance?",IF(AND(D128&lt;&gt;"Incluido",NOT(ISNUMBER(E128))),"¿Qué importe adicional sin IVA cubre "&amp;C24&amp;" ("&amp;E24&amp;" "&amp;D24&amp;")"&amp;" y quién lo asume?",IF(D128="Incluido","¿El importe de "&amp;C24&amp;" ("&amp;E24&amp;" "&amp;D24&amp;")"&amp;" ya está en la base o va aparte?","")))))),"Aclaramos los datos con error antes de copiar preguntas.")</f>
      </c>
      <c r="M128" s="33">
        <f>IFERROR(IF(NOT($D$10="Sí"),"",IF(OR($F$24="No",AND($F$24="",$M$24=0)),"",IF(NOT($F$24="Sí"),1,IF($M$24&gt;0,2,IF(OR(NOT(OR(D128="",D128="Incluido",D128="Excluido",D128="Importe",D128="Pendiente")),NOT(OR(F128="",F128="Sí",F128="No",F128="Por confirmar")),NOT(IF(LEN(TRIM(E128&amp;""))=0,TRUE,IF(ISNUMBER(E128),AND(E128&gt;=0,ABS(E128-ROUND(E128,2))&lt;0.00000001),FALSE)))),2,IF(OR(D128="",D128="Pendiente"),1,IF(F128&lt;&gt;"Sí",IF(F128="No",2,1),IF(NOT(AND(LEN(TRIM(G128&amp;""))&gt;0,TRIM(G128&amp;"")&lt;&gt;"Pendiente",TRIM(G128&amp;"")&lt;&gt;"Por confirmar",TRIM(G128&amp;"")&lt;&gt;"No consta",TRIM(G128&amp;"")&lt;&gt;"Desconocido",TRIM(G128&amp;"")&lt;&gt;"Sin confirmar",TRIM(G128&amp;"")&lt;&gt;"Por decidir",TRIM(G128&amp;"")&lt;&gt;"Por comprobar")),2,IF(D128="Incluido",IF(OR(LEN(TRIM(E128&amp;""))=0,IF(ISNUMBER(E128),E128=0,FALSE)),0,2),IF(IF(ISNUMBER(E128),AND(E128&gt;=0,ABS(E128-ROUND(E128,2))&lt;0.00000001),FALSE),0,1)))))))))),2)</f>
      </c>
      <c r="N128" s="33" t="n">
        <f>IF(ISNUMBER(M128),IF(M128=0,1,0),0)</f>
        <v>0</v>
      </c>
    </row>
    <row r="129" ht="70" customHeight="1">
      <c r="B129" s="35" t="n">
        <f>B25</f>
        <v>9</v>
      </c>
      <c r="C129" s="40">
        <f>IF(OR($F$25="No",AND($F$25="",$M$25=0)),"",C25)</f>
      </c>
      <c r="D129" s="37"/>
      <c r="E129" s="38"/>
      <c r="F129" s="37"/>
      <c r="G129" s="36"/>
      <c r="H129" s="39">
        <f>IFERROR(IF(AND(ISNUMBER(M129),M129=0),IF(D129="Incluido",0,E129),""),"")</f>
      </c>
      <c r="I129" s="40">
        <f>IF(NOT(ISNUMBER(M129)),"",IF(M129=2,"ROJO",IF(M129=1,"ÁMBAR","VERDE")))</f>
      </c>
      <c r="J129" s="40">
        <f>IFERROR(IF(NOT(ISNUMBER(M129)),"",IF(NOT($F$25="Sí"),"Decidimos si este concepto entra en el alcance común.",IF($M$25&gt;0,"Completamos el concepto común antes de consultar a la subcontrata.",IF(OR(NOT(OR(D129="",D129="Incluido",D129="Excluido",D129="Importe",D129="Pendiente")),NOT(OR(F129="",F129="Sí",F129="No",F129="Por confirmar")),NOT(IF(LEN(TRIM(E129&amp;""))=0,TRUE,IF(ISNUMBER(E129),AND(E129&gt;=0,ABS(E129-ROUND(E129,2))&lt;0.00000001),FALSE)))),"Revisamos opciones e importes numéricos, no negativos y con dos decimales.",IF(OR(D129="",D129="Pendiente"),"Falta aclarar cómo se cubre este concepto.",IF(F129&lt;&gt;"Sí","Confirmamos el mismo alcance, cantidad y calidad, incluida la cobertura adicional.",IF(NOT(AND(LEN(TRIM(G129&amp;""))&gt;0,TRIM(G129&amp;"")&lt;&gt;"Pendiente",TRIM(G129&amp;"")&lt;&gt;"Por confirmar",TRIM(G129&amp;"")&lt;&gt;"No consta",TRIM(G129&amp;"")&lt;&gt;"Desconocido",TRIM(G129&amp;"")&lt;&gt;"Sin confirmar",TRIM(G129&amp;"")&lt;&gt;"Por decidir",TRIM(G129&amp;"")&lt;&gt;"Por comprobar")),"Localizamos la inclusión o el coste de cobertura y quién lo asume.",IF(D129="Incluido",IF(M129=0,"Ya está en la base: adicional cero, sin duplicarlo.","Incluido y adicional positivo se contradicen."),IF(M129=0,"Adicional documentado fuera de la base; lo añadimos una vez.","Falta coste de cobertura explícito; vacío no significa cero."))))))))),"Hay una entrada con error. Corregimos el dato antes de cerrar la comprobación.")</f>
      </c>
      <c r="K129" s="40"/>
      <c r="L129" s="40">
        <f>IFERROR(IF(OR(NOT($D$10="Sí"),NOT($F$25="Sí"),$M$25&gt;0,OR(NOT(OR(D129="",D129="Incluido",D129="Excluido",D129="Importe",D129="Pendiente")),NOT(OR(F129="",F129="Sí",F129="No",F129="Por confirmar")),NOT(IF(LEN(TRIM(E129&amp;""))=0,TRUE,IF(ISNUMBER(E129),AND(E129&gt;=0,ABS(E129-ROUND(E129,2))&lt;0.00000001),FALSE)))),AND(ISNUMBER(M129),M129=0)),"",IF(OR(D129="",D129="Pendiente"),"¿Podéis aclarar si incluye "&amp;C25&amp;" ("&amp;E25&amp;" "&amp;D25&amp;")"&amp;" y en qué partida?",IF(F129&lt;&gt;"Sí","¿Podéis igualar el alcance, cantidad y calidad de "&amp;C25&amp;" ("&amp;E25&amp;" "&amp;D25&amp;")"&amp;" e indicar qué cambia y su importe adicional sin IVA?",IF(NOT(AND(LEN(TRIM(G129&amp;""))&gt;0,TRIM(G129&amp;"")&lt;&gt;"Pendiente",TRIM(G129&amp;"")&lt;&gt;"Por confirmar",TRIM(G129&amp;"")&lt;&gt;"No consta",TRIM(G129&amp;"")&lt;&gt;"Desconocido",TRIM(G129&amp;"")&lt;&gt;"Sin confirmar",TRIM(G129&amp;"")&lt;&gt;"Por decidir",TRIM(G129&amp;"")&lt;&gt;"Por comprobar")),"¿Dónde queda recogido "&amp;C25&amp;" ("&amp;E25&amp;" "&amp;D25&amp;")"&amp;" y quién cubre su alcance?",IF(AND(D129&lt;&gt;"Incluido",NOT(ISNUMBER(E129))),"¿Qué importe adicional sin IVA cubre "&amp;C25&amp;" ("&amp;E25&amp;" "&amp;D25&amp;")"&amp;" y quién lo asume?",IF(D129="Incluido","¿El importe de "&amp;C25&amp;" ("&amp;E25&amp;" "&amp;D25&amp;")"&amp;" ya está en la base o va aparte?","")))))),"Aclaramos los datos con error antes de copiar preguntas.")</f>
      </c>
      <c r="M129" s="33">
        <f>IFERROR(IF(NOT($D$10="Sí"),"",IF(OR($F$25="No",AND($F$25="",$M$25=0)),"",IF(NOT($F$25="Sí"),1,IF($M$25&gt;0,2,IF(OR(NOT(OR(D129="",D129="Incluido",D129="Excluido",D129="Importe",D129="Pendiente")),NOT(OR(F129="",F129="Sí",F129="No",F129="Por confirmar")),NOT(IF(LEN(TRIM(E129&amp;""))=0,TRUE,IF(ISNUMBER(E129),AND(E129&gt;=0,ABS(E129-ROUND(E129,2))&lt;0.00000001),FALSE)))),2,IF(OR(D129="",D129="Pendiente"),1,IF(F129&lt;&gt;"Sí",IF(F129="No",2,1),IF(NOT(AND(LEN(TRIM(G129&amp;""))&gt;0,TRIM(G129&amp;"")&lt;&gt;"Pendiente",TRIM(G129&amp;"")&lt;&gt;"Por confirmar",TRIM(G129&amp;"")&lt;&gt;"No consta",TRIM(G129&amp;"")&lt;&gt;"Desconocido",TRIM(G129&amp;"")&lt;&gt;"Sin confirmar",TRIM(G129&amp;"")&lt;&gt;"Por decidir",TRIM(G129&amp;"")&lt;&gt;"Por comprobar")),2,IF(D129="Incluido",IF(OR(LEN(TRIM(E129&amp;""))=0,IF(ISNUMBER(E129),E129=0,FALSE)),0,2),IF(IF(ISNUMBER(E129),AND(E129&gt;=0,ABS(E129-ROUND(E129,2))&lt;0.00000001),FALSE),0,1)))))))))),2)</f>
      </c>
      <c r="N129" s="33" t="n">
        <f>IF(ISNUMBER(M129),IF(M129=0,1,0),0)</f>
        <v>0</v>
      </c>
    </row>
    <row r="130" ht="70" customHeight="1">
      <c r="B130" s="35" t="n">
        <f>B26</f>
        <v>10</v>
      </c>
      <c r="C130" s="40">
        <f>IF(OR($F$26="No",AND($F$26="",$M$26=0)),"",C26)</f>
      </c>
      <c r="D130" s="37"/>
      <c r="E130" s="38"/>
      <c r="F130" s="37"/>
      <c r="G130" s="36"/>
      <c r="H130" s="39">
        <f>IFERROR(IF(AND(ISNUMBER(M130),M130=0),IF(D130="Incluido",0,E130),""),"")</f>
      </c>
      <c r="I130" s="40">
        <f>IF(NOT(ISNUMBER(M130)),"",IF(M130=2,"ROJO",IF(M130=1,"ÁMBAR","VERDE")))</f>
      </c>
      <c r="J130" s="40">
        <f>IFERROR(IF(NOT(ISNUMBER(M130)),"",IF(NOT($F$26="Sí"),"Decidimos si este concepto entra en el alcance común.",IF($M$26&gt;0,"Completamos el concepto común antes de consultar a la subcontrata.",IF(OR(NOT(OR(D130="",D130="Incluido",D130="Excluido",D130="Importe",D130="Pendiente")),NOT(OR(F130="",F130="Sí",F130="No",F130="Por confirmar")),NOT(IF(LEN(TRIM(E130&amp;""))=0,TRUE,IF(ISNUMBER(E130),AND(E130&gt;=0,ABS(E130-ROUND(E130,2))&lt;0.00000001),FALSE)))),"Revisamos opciones e importes numéricos, no negativos y con dos decimales.",IF(OR(D130="",D130="Pendiente"),"Falta aclarar cómo se cubre este concepto.",IF(F130&lt;&gt;"Sí","Confirmamos el mismo alcance, cantidad y calidad, incluida la cobertura adicional.",IF(NOT(AND(LEN(TRIM(G130&amp;""))&gt;0,TRIM(G130&amp;"")&lt;&gt;"Pendiente",TRIM(G130&amp;"")&lt;&gt;"Por confirmar",TRIM(G130&amp;"")&lt;&gt;"No consta",TRIM(G130&amp;"")&lt;&gt;"Desconocido",TRIM(G130&amp;"")&lt;&gt;"Sin confirmar",TRIM(G130&amp;"")&lt;&gt;"Por decidir",TRIM(G130&amp;"")&lt;&gt;"Por comprobar")),"Localizamos la inclusión o el coste de cobertura y quién lo asume.",IF(D130="Incluido",IF(M130=0,"Ya está en la base: adicional cero, sin duplicarlo.","Incluido y adicional positivo se contradicen."),IF(M130=0,"Adicional documentado fuera de la base; lo añadimos una vez.","Falta coste de cobertura explícito; vacío no significa cero."))))))))),"Hay una entrada con error. Corregimos el dato antes de cerrar la comprobación.")</f>
      </c>
      <c r="K130" s="40"/>
      <c r="L130" s="40">
        <f>IFERROR(IF(OR(NOT($D$10="Sí"),NOT($F$26="Sí"),$M$26&gt;0,OR(NOT(OR(D130="",D130="Incluido",D130="Excluido",D130="Importe",D130="Pendiente")),NOT(OR(F130="",F130="Sí",F130="No",F130="Por confirmar")),NOT(IF(LEN(TRIM(E130&amp;""))=0,TRUE,IF(ISNUMBER(E130),AND(E130&gt;=0,ABS(E130-ROUND(E130,2))&lt;0.00000001),FALSE)))),AND(ISNUMBER(M130),M130=0)),"",IF(OR(D130="",D130="Pendiente"),"¿Podéis aclarar si incluye "&amp;C26&amp;" ("&amp;E26&amp;" "&amp;D26&amp;")"&amp;" y en qué partida?",IF(F130&lt;&gt;"Sí","¿Podéis igualar el alcance, cantidad y calidad de "&amp;C26&amp;" ("&amp;E26&amp;" "&amp;D26&amp;")"&amp;" e indicar qué cambia y su importe adicional sin IVA?",IF(NOT(AND(LEN(TRIM(G130&amp;""))&gt;0,TRIM(G130&amp;"")&lt;&gt;"Pendiente",TRIM(G130&amp;"")&lt;&gt;"Por confirmar",TRIM(G130&amp;"")&lt;&gt;"No consta",TRIM(G130&amp;"")&lt;&gt;"Desconocido",TRIM(G130&amp;"")&lt;&gt;"Sin confirmar",TRIM(G130&amp;"")&lt;&gt;"Por decidir",TRIM(G130&amp;"")&lt;&gt;"Por comprobar")),"¿Dónde queda recogido "&amp;C26&amp;" ("&amp;E26&amp;" "&amp;D26&amp;")"&amp;" y quién cubre su alcance?",IF(AND(D130&lt;&gt;"Incluido",NOT(ISNUMBER(E130))),"¿Qué importe adicional sin IVA cubre "&amp;C26&amp;" ("&amp;E26&amp;" "&amp;D26&amp;")"&amp;" y quién lo asume?",IF(D130="Incluido","¿El importe de "&amp;C26&amp;" ("&amp;E26&amp;" "&amp;D26&amp;")"&amp;" ya está en la base o va aparte?","")))))),"Aclaramos los datos con error antes de copiar preguntas.")</f>
      </c>
      <c r="M130" s="33">
        <f>IFERROR(IF(NOT($D$10="Sí"),"",IF(OR($F$26="No",AND($F$26="",$M$26=0)),"",IF(NOT($F$26="Sí"),1,IF($M$26&gt;0,2,IF(OR(NOT(OR(D130="",D130="Incluido",D130="Excluido",D130="Importe",D130="Pendiente")),NOT(OR(F130="",F130="Sí",F130="No",F130="Por confirmar")),NOT(IF(LEN(TRIM(E130&amp;""))=0,TRUE,IF(ISNUMBER(E130),AND(E130&gt;=0,ABS(E130-ROUND(E130,2))&lt;0.00000001),FALSE)))),2,IF(OR(D130="",D130="Pendiente"),1,IF(F130&lt;&gt;"Sí",IF(F130="No",2,1),IF(NOT(AND(LEN(TRIM(G130&amp;""))&gt;0,TRIM(G130&amp;"")&lt;&gt;"Pendiente",TRIM(G130&amp;"")&lt;&gt;"Por confirmar",TRIM(G130&amp;"")&lt;&gt;"No consta",TRIM(G130&amp;"")&lt;&gt;"Desconocido",TRIM(G130&amp;"")&lt;&gt;"Sin confirmar",TRIM(G130&amp;"")&lt;&gt;"Por decidir",TRIM(G130&amp;"")&lt;&gt;"Por comprobar")),2,IF(D130="Incluido",IF(OR(LEN(TRIM(E130&amp;""))=0,IF(ISNUMBER(E130),E130=0,FALSE)),0,2),IF(IF(ISNUMBER(E130),AND(E130&gt;=0,ABS(E130-ROUND(E130,2))&lt;0.00000001),FALSE),0,1)))))))))),2)</f>
      </c>
      <c r="N130" s="33" t="n">
        <f>IF(ISNUMBER(M130),IF(M130=0,1,0),0)</f>
        <v>0</v>
      </c>
    </row>
    <row r="131" ht="70" customHeight="1">
      <c r="B131" s="35" t="n">
        <f>B27</f>
        <v>11</v>
      </c>
      <c r="C131" s="40">
        <f>IF(OR($F$27="No",AND($F$27="",$M$27=0)),"",C27)</f>
      </c>
      <c r="D131" s="37"/>
      <c r="E131" s="38"/>
      <c r="F131" s="37"/>
      <c r="G131" s="36"/>
      <c r="H131" s="39">
        <f>IFERROR(IF(AND(ISNUMBER(M131),M131=0),IF(D131="Incluido",0,E131),""),"")</f>
      </c>
      <c r="I131" s="40">
        <f>IF(NOT(ISNUMBER(M131)),"",IF(M131=2,"ROJO",IF(M131=1,"ÁMBAR","VERDE")))</f>
      </c>
      <c r="J131" s="40">
        <f>IFERROR(IF(NOT(ISNUMBER(M131)),"",IF(NOT($F$27="Sí"),"Decidimos si este concepto entra en el alcance común.",IF($M$27&gt;0,"Completamos el concepto común antes de consultar a la subcontrata.",IF(OR(NOT(OR(D131="",D131="Incluido",D131="Excluido",D131="Importe",D131="Pendiente")),NOT(OR(F131="",F131="Sí",F131="No",F131="Por confirmar")),NOT(IF(LEN(TRIM(E131&amp;""))=0,TRUE,IF(ISNUMBER(E131),AND(E131&gt;=0,ABS(E131-ROUND(E131,2))&lt;0.00000001),FALSE)))),"Revisamos opciones e importes numéricos, no negativos y con dos decimales.",IF(OR(D131="",D131="Pendiente"),"Falta aclarar cómo se cubre este concepto.",IF(F131&lt;&gt;"Sí","Confirmamos el mismo alcance, cantidad y calidad, incluida la cobertura adicional.",IF(NOT(AND(LEN(TRIM(G131&amp;""))&gt;0,TRIM(G131&amp;"")&lt;&gt;"Pendiente",TRIM(G131&amp;"")&lt;&gt;"Por confirmar",TRIM(G131&amp;"")&lt;&gt;"No consta",TRIM(G131&amp;"")&lt;&gt;"Desconocido",TRIM(G131&amp;"")&lt;&gt;"Sin confirmar",TRIM(G131&amp;"")&lt;&gt;"Por decidir",TRIM(G131&amp;"")&lt;&gt;"Por comprobar")),"Localizamos la inclusión o el coste de cobertura y quién lo asume.",IF(D131="Incluido",IF(M131=0,"Ya está en la base: adicional cero, sin duplicarlo.","Incluido y adicional positivo se contradicen."),IF(M131=0,"Adicional documentado fuera de la base; lo añadimos una vez.","Falta coste de cobertura explícito; vacío no significa cero."))))))))),"Hay una entrada con error. Corregimos el dato antes de cerrar la comprobación.")</f>
      </c>
      <c r="K131" s="40"/>
      <c r="L131" s="40">
        <f>IFERROR(IF(OR(NOT($D$10="Sí"),NOT($F$27="Sí"),$M$27&gt;0,OR(NOT(OR(D131="",D131="Incluido",D131="Excluido",D131="Importe",D131="Pendiente")),NOT(OR(F131="",F131="Sí",F131="No",F131="Por confirmar")),NOT(IF(LEN(TRIM(E131&amp;""))=0,TRUE,IF(ISNUMBER(E131),AND(E131&gt;=0,ABS(E131-ROUND(E131,2))&lt;0.00000001),FALSE)))),AND(ISNUMBER(M131),M131=0)),"",IF(OR(D131="",D131="Pendiente"),"¿Podéis aclarar si incluye "&amp;C27&amp;" ("&amp;E27&amp;" "&amp;D27&amp;")"&amp;" y en qué partida?",IF(F131&lt;&gt;"Sí","¿Podéis igualar el alcance, cantidad y calidad de "&amp;C27&amp;" ("&amp;E27&amp;" "&amp;D27&amp;")"&amp;" e indicar qué cambia y su importe adicional sin IVA?",IF(NOT(AND(LEN(TRIM(G131&amp;""))&gt;0,TRIM(G131&amp;"")&lt;&gt;"Pendiente",TRIM(G131&amp;"")&lt;&gt;"Por confirmar",TRIM(G131&amp;"")&lt;&gt;"No consta",TRIM(G131&amp;"")&lt;&gt;"Desconocido",TRIM(G131&amp;"")&lt;&gt;"Sin confirmar",TRIM(G131&amp;"")&lt;&gt;"Por decidir",TRIM(G131&amp;"")&lt;&gt;"Por comprobar")),"¿Dónde queda recogido "&amp;C27&amp;" ("&amp;E27&amp;" "&amp;D27&amp;")"&amp;" y quién cubre su alcance?",IF(AND(D131&lt;&gt;"Incluido",NOT(ISNUMBER(E131))),"¿Qué importe adicional sin IVA cubre "&amp;C27&amp;" ("&amp;E27&amp;" "&amp;D27&amp;")"&amp;" y quién lo asume?",IF(D131="Incluido","¿El importe de "&amp;C27&amp;" ("&amp;E27&amp;" "&amp;D27&amp;")"&amp;" ya está en la base o va aparte?","")))))),"Aclaramos los datos con error antes de copiar preguntas.")</f>
      </c>
      <c r="M131" s="33">
        <f>IFERROR(IF(NOT($D$10="Sí"),"",IF(OR($F$27="No",AND($F$27="",$M$27=0)),"",IF(NOT($F$27="Sí"),1,IF($M$27&gt;0,2,IF(OR(NOT(OR(D131="",D131="Incluido",D131="Excluido",D131="Importe",D131="Pendiente")),NOT(OR(F131="",F131="Sí",F131="No",F131="Por confirmar")),NOT(IF(LEN(TRIM(E131&amp;""))=0,TRUE,IF(ISNUMBER(E131),AND(E131&gt;=0,ABS(E131-ROUND(E131,2))&lt;0.00000001),FALSE)))),2,IF(OR(D131="",D131="Pendiente"),1,IF(F131&lt;&gt;"Sí",IF(F131="No",2,1),IF(NOT(AND(LEN(TRIM(G131&amp;""))&gt;0,TRIM(G131&amp;"")&lt;&gt;"Pendiente",TRIM(G131&amp;"")&lt;&gt;"Por confirmar",TRIM(G131&amp;"")&lt;&gt;"No consta",TRIM(G131&amp;"")&lt;&gt;"Desconocido",TRIM(G131&amp;"")&lt;&gt;"Sin confirmar",TRIM(G131&amp;"")&lt;&gt;"Por decidir",TRIM(G131&amp;"")&lt;&gt;"Por comprobar")),2,IF(D131="Incluido",IF(OR(LEN(TRIM(E131&amp;""))=0,IF(ISNUMBER(E131),E131=0,FALSE)),0,2),IF(IF(ISNUMBER(E131),AND(E131&gt;=0,ABS(E131-ROUND(E131,2))&lt;0.00000001),FALSE),0,1)))))))))),2)</f>
      </c>
      <c r="N131" s="33" t="n">
        <f>IF(ISNUMBER(M131),IF(M131=0,1,0),0)</f>
        <v>0</v>
      </c>
    </row>
    <row r="132" ht="70" customHeight="1">
      <c r="B132" s="35" t="n">
        <f>B28</f>
        <v>12</v>
      </c>
      <c r="C132" s="40">
        <f>IF(OR($F$28="No",AND($F$28="",$M$28=0)),"",C28)</f>
      </c>
      <c r="D132" s="37"/>
      <c r="E132" s="38"/>
      <c r="F132" s="37"/>
      <c r="G132" s="36"/>
      <c r="H132" s="39">
        <f>IFERROR(IF(AND(ISNUMBER(M132),M132=0),IF(D132="Incluido",0,E132),""),"")</f>
      </c>
      <c r="I132" s="40">
        <f>IF(NOT(ISNUMBER(M132)),"",IF(M132=2,"ROJO",IF(M132=1,"ÁMBAR","VERDE")))</f>
      </c>
      <c r="J132" s="40">
        <f>IFERROR(IF(NOT(ISNUMBER(M132)),"",IF(NOT($F$28="Sí"),"Decidimos si este concepto entra en el alcance común.",IF($M$28&gt;0,"Completamos el concepto común antes de consultar a la subcontrata.",IF(OR(NOT(OR(D132="",D132="Incluido",D132="Excluido",D132="Importe",D132="Pendiente")),NOT(OR(F132="",F132="Sí",F132="No",F132="Por confirmar")),NOT(IF(LEN(TRIM(E132&amp;""))=0,TRUE,IF(ISNUMBER(E132),AND(E132&gt;=0,ABS(E132-ROUND(E132,2))&lt;0.00000001),FALSE)))),"Revisamos opciones e importes numéricos, no negativos y con dos decimales.",IF(OR(D132="",D132="Pendiente"),"Falta aclarar cómo se cubre este concepto.",IF(F132&lt;&gt;"Sí","Confirmamos el mismo alcance, cantidad y calidad, incluida la cobertura adicional.",IF(NOT(AND(LEN(TRIM(G132&amp;""))&gt;0,TRIM(G132&amp;"")&lt;&gt;"Pendiente",TRIM(G132&amp;"")&lt;&gt;"Por confirmar",TRIM(G132&amp;"")&lt;&gt;"No consta",TRIM(G132&amp;"")&lt;&gt;"Desconocido",TRIM(G132&amp;"")&lt;&gt;"Sin confirmar",TRIM(G132&amp;"")&lt;&gt;"Por decidir",TRIM(G132&amp;"")&lt;&gt;"Por comprobar")),"Localizamos la inclusión o el coste de cobertura y quién lo asume.",IF(D132="Incluido",IF(M132=0,"Ya está en la base: adicional cero, sin duplicarlo.","Incluido y adicional positivo se contradicen."),IF(M132=0,"Adicional documentado fuera de la base; lo añadimos una vez.","Falta coste de cobertura explícito; vacío no significa cero."))))))))),"Hay una entrada con error. Corregimos el dato antes de cerrar la comprobación.")</f>
      </c>
      <c r="K132" s="40"/>
      <c r="L132" s="40">
        <f>IFERROR(IF(OR(NOT($D$10="Sí"),NOT($F$28="Sí"),$M$28&gt;0,OR(NOT(OR(D132="",D132="Incluido",D132="Excluido",D132="Importe",D132="Pendiente")),NOT(OR(F132="",F132="Sí",F132="No",F132="Por confirmar")),NOT(IF(LEN(TRIM(E132&amp;""))=0,TRUE,IF(ISNUMBER(E132),AND(E132&gt;=0,ABS(E132-ROUND(E132,2))&lt;0.00000001),FALSE)))),AND(ISNUMBER(M132),M132=0)),"",IF(OR(D132="",D132="Pendiente"),"¿Podéis aclarar si incluye "&amp;C28&amp;" ("&amp;E28&amp;" "&amp;D28&amp;")"&amp;" y en qué partida?",IF(F132&lt;&gt;"Sí","¿Podéis igualar el alcance, cantidad y calidad de "&amp;C28&amp;" ("&amp;E28&amp;" "&amp;D28&amp;")"&amp;" e indicar qué cambia y su importe adicional sin IVA?",IF(NOT(AND(LEN(TRIM(G132&amp;""))&gt;0,TRIM(G132&amp;"")&lt;&gt;"Pendiente",TRIM(G132&amp;"")&lt;&gt;"Por confirmar",TRIM(G132&amp;"")&lt;&gt;"No consta",TRIM(G132&amp;"")&lt;&gt;"Desconocido",TRIM(G132&amp;"")&lt;&gt;"Sin confirmar",TRIM(G132&amp;"")&lt;&gt;"Por decidir",TRIM(G132&amp;"")&lt;&gt;"Por comprobar")),"¿Dónde queda recogido "&amp;C28&amp;" ("&amp;E28&amp;" "&amp;D28&amp;")"&amp;" y quién cubre su alcance?",IF(AND(D132&lt;&gt;"Incluido",NOT(ISNUMBER(E132))),"¿Qué importe adicional sin IVA cubre "&amp;C28&amp;" ("&amp;E28&amp;" "&amp;D28&amp;")"&amp;" y quién lo asume?",IF(D132="Incluido","¿El importe de "&amp;C28&amp;" ("&amp;E28&amp;" "&amp;D28&amp;")"&amp;" ya está en la base o va aparte?","")))))),"Aclaramos los datos con error antes de copiar preguntas.")</f>
      </c>
      <c r="M132" s="33">
        <f>IFERROR(IF(NOT($D$10="Sí"),"",IF(OR($F$28="No",AND($F$28="",$M$28=0)),"",IF(NOT($F$28="Sí"),1,IF($M$28&gt;0,2,IF(OR(NOT(OR(D132="",D132="Incluido",D132="Excluido",D132="Importe",D132="Pendiente")),NOT(OR(F132="",F132="Sí",F132="No",F132="Por confirmar")),NOT(IF(LEN(TRIM(E132&amp;""))=0,TRUE,IF(ISNUMBER(E132),AND(E132&gt;=0,ABS(E132-ROUND(E132,2))&lt;0.00000001),FALSE)))),2,IF(OR(D132="",D132="Pendiente"),1,IF(F132&lt;&gt;"Sí",IF(F132="No",2,1),IF(NOT(AND(LEN(TRIM(G132&amp;""))&gt;0,TRIM(G132&amp;"")&lt;&gt;"Pendiente",TRIM(G132&amp;"")&lt;&gt;"Por confirmar",TRIM(G132&amp;"")&lt;&gt;"No consta",TRIM(G132&amp;"")&lt;&gt;"Desconocido",TRIM(G132&amp;"")&lt;&gt;"Sin confirmar",TRIM(G132&amp;"")&lt;&gt;"Por decidir",TRIM(G132&amp;"")&lt;&gt;"Por comprobar")),2,IF(D132="Incluido",IF(OR(LEN(TRIM(E132&amp;""))=0,IF(ISNUMBER(E132),E132=0,FALSE)),0,2),IF(IF(ISNUMBER(E132),AND(E132&gt;=0,ABS(E132-ROUND(E132,2))&lt;0.00000001),FALSE),0,1)))))))))),2)</f>
      </c>
      <c r="N132" s="33" t="n">
        <f>IF(ISNUMBER(M132),IF(M132=0,1,0),0)</f>
        <v>0</v>
      </c>
    </row>
    <row r="133" ht="70" customHeight="1">
      <c r="B133" s="35" t="n">
        <f>B29</f>
        <v>13</v>
      </c>
      <c r="C133" s="40">
        <f>IF(OR($F$29="No",AND($F$29="",$M$29=0)),"",C29)</f>
      </c>
      <c r="D133" s="37"/>
      <c r="E133" s="38"/>
      <c r="F133" s="37"/>
      <c r="G133" s="36"/>
      <c r="H133" s="39">
        <f>IFERROR(IF(AND(ISNUMBER(M133),M133=0),IF(D133="Incluido",0,E133),""),"")</f>
      </c>
      <c r="I133" s="40">
        <f>IF(NOT(ISNUMBER(M133)),"",IF(M133=2,"ROJO",IF(M133=1,"ÁMBAR","VERDE")))</f>
      </c>
      <c r="J133" s="40">
        <f>IFERROR(IF(NOT(ISNUMBER(M133)),"",IF(NOT($F$29="Sí"),"Decidimos si este concepto entra en el alcance común.",IF($M$29&gt;0,"Completamos el concepto común antes de consultar a la subcontrata.",IF(OR(NOT(OR(D133="",D133="Incluido",D133="Excluido",D133="Importe",D133="Pendiente")),NOT(OR(F133="",F133="Sí",F133="No",F133="Por confirmar")),NOT(IF(LEN(TRIM(E133&amp;""))=0,TRUE,IF(ISNUMBER(E133),AND(E133&gt;=0,ABS(E133-ROUND(E133,2))&lt;0.00000001),FALSE)))),"Revisamos opciones e importes numéricos, no negativos y con dos decimales.",IF(OR(D133="",D133="Pendiente"),"Falta aclarar cómo se cubre este concepto.",IF(F133&lt;&gt;"Sí","Confirmamos el mismo alcance, cantidad y calidad, incluida la cobertura adicional.",IF(NOT(AND(LEN(TRIM(G133&amp;""))&gt;0,TRIM(G133&amp;"")&lt;&gt;"Pendiente",TRIM(G133&amp;"")&lt;&gt;"Por confirmar",TRIM(G133&amp;"")&lt;&gt;"No consta",TRIM(G133&amp;"")&lt;&gt;"Desconocido",TRIM(G133&amp;"")&lt;&gt;"Sin confirmar",TRIM(G133&amp;"")&lt;&gt;"Por decidir",TRIM(G133&amp;"")&lt;&gt;"Por comprobar")),"Localizamos la inclusión o el coste de cobertura y quién lo asume.",IF(D133="Incluido",IF(M133=0,"Ya está en la base: adicional cero, sin duplicarlo.","Incluido y adicional positivo se contradicen."),IF(M133=0,"Adicional documentado fuera de la base; lo añadimos una vez.","Falta coste de cobertura explícito; vacío no significa cero."))))))))),"Hay una entrada con error. Corregimos el dato antes de cerrar la comprobación.")</f>
      </c>
      <c r="K133" s="40"/>
      <c r="L133" s="40">
        <f>IFERROR(IF(OR(NOT($D$10="Sí"),NOT($F$29="Sí"),$M$29&gt;0,OR(NOT(OR(D133="",D133="Incluido",D133="Excluido",D133="Importe",D133="Pendiente")),NOT(OR(F133="",F133="Sí",F133="No",F133="Por confirmar")),NOT(IF(LEN(TRIM(E133&amp;""))=0,TRUE,IF(ISNUMBER(E133),AND(E133&gt;=0,ABS(E133-ROUND(E133,2))&lt;0.00000001),FALSE)))),AND(ISNUMBER(M133),M133=0)),"",IF(OR(D133="",D133="Pendiente"),"¿Podéis aclarar si incluye "&amp;C29&amp;" ("&amp;E29&amp;" "&amp;D29&amp;")"&amp;" y en qué partida?",IF(F133&lt;&gt;"Sí","¿Podéis igualar el alcance, cantidad y calidad de "&amp;C29&amp;" ("&amp;E29&amp;" "&amp;D29&amp;")"&amp;" e indicar qué cambia y su importe adicional sin IVA?",IF(NOT(AND(LEN(TRIM(G133&amp;""))&gt;0,TRIM(G133&amp;"")&lt;&gt;"Pendiente",TRIM(G133&amp;"")&lt;&gt;"Por confirmar",TRIM(G133&amp;"")&lt;&gt;"No consta",TRIM(G133&amp;"")&lt;&gt;"Desconocido",TRIM(G133&amp;"")&lt;&gt;"Sin confirmar",TRIM(G133&amp;"")&lt;&gt;"Por decidir",TRIM(G133&amp;"")&lt;&gt;"Por comprobar")),"¿Dónde queda recogido "&amp;C29&amp;" ("&amp;E29&amp;" "&amp;D29&amp;")"&amp;" y quién cubre su alcance?",IF(AND(D133&lt;&gt;"Incluido",NOT(ISNUMBER(E133))),"¿Qué importe adicional sin IVA cubre "&amp;C29&amp;" ("&amp;E29&amp;" "&amp;D29&amp;")"&amp;" y quién lo asume?",IF(D133="Incluido","¿El importe de "&amp;C29&amp;" ("&amp;E29&amp;" "&amp;D29&amp;")"&amp;" ya está en la base o va aparte?","")))))),"Aclaramos los datos con error antes de copiar preguntas.")</f>
      </c>
      <c r="M133" s="33">
        <f>IFERROR(IF(NOT($D$10="Sí"),"",IF(OR($F$29="No",AND($F$29="",$M$29=0)),"",IF(NOT($F$29="Sí"),1,IF($M$29&gt;0,2,IF(OR(NOT(OR(D133="",D133="Incluido",D133="Excluido",D133="Importe",D133="Pendiente")),NOT(OR(F133="",F133="Sí",F133="No",F133="Por confirmar")),NOT(IF(LEN(TRIM(E133&amp;""))=0,TRUE,IF(ISNUMBER(E133),AND(E133&gt;=0,ABS(E133-ROUND(E133,2))&lt;0.00000001),FALSE)))),2,IF(OR(D133="",D133="Pendiente"),1,IF(F133&lt;&gt;"Sí",IF(F133="No",2,1),IF(NOT(AND(LEN(TRIM(G133&amp;""))&gt;0,TRIM(G133&amp;"")&lt;&gt;"Pendiente",TRIM(G133&amp;"")&lt;&gt;"Por confirmar",TRIM(G133&amp;"")&lt;&gt;"No consta",TRIM(G133&amp;"")&lt;&gt;"Desconocido",TRIM(G133&amp;"")&lt;&gt;"Sin confirmar",TRIM(G133&amp;"")&lt;&gt;"Por decidir",TRIM(G133&amp;"")&lt;&gt;"Por comprobar")),2,IF(D133="Incluido",IF(OR(LEN(TRIM(E133&amp;""))=0,IF(ISNUMBER(E133),E133=0,FALSE)),0,2),IF(IF(ISNUMBER(E133),AND(E133&gt;=0,ABS(E133-ROUND(E133,2))&lt;0.00000001),FALSE),0,1)))))))))),2)</f>
      </c>
      <c r="N133" s="33" t="n">
        <f>IF(ISNUMBER(M133),IF(M133=0,1,0),0)</f>
        <v>0</v>
      </c>
    </row>
    <row r="134" ht="70" customHeight="1">
      <c r="B134" s="35" t="n">
        <f>B30</f>
        <v>14</v>
      </c>
      <c r="C134" s="40">
        <f>IF(OR($F$30="No",AND($F$30="",$M$30=0)),"",C30)</f>
      </c>
      <c r="D134" s="37"/>
      <c r="E134" s="38"/>
      <c r="F134" s="37"/>
      <c r="G134" s="36"/>
      <c r="H134" s="39">
        <f>IFERROR(IF(AND(ISNUMBER(M134),M134=0),IF(D134="Incluido",0,E134),""),"")</f>
      </c>
      <c r="I134" s="40">
        <f>IF(NOT(ISNUMBER(M134)),"",IF(M134=2,"ROJO",IF(M134=1,"ÁMBAR","VERDE")))</f>
      </c>
      <c r="J134" s="40">
        <f>IFERROR(IF(NOT(ISNUMBER(M134)),"",IF(NOT($F$30="Sí"),"Decidimos si este concepto entra en el alcance común.",IF($M$30&gt;0,"Completamos el concepto común antes de consultar a la subcontrata.",IF(OR(NOT(OR(D134="",D134="Incluido",D134="Excluido",D134="Importe",D134="Pendiente")),NOT(OR(F134="",F134="Sí",F134="No",F134="Por confirmar")),NOT(IF(LEN(TRIM(E134&amp;""))=0,TRUE,IF(ISNUMBER(E134),AND(E134&gt;=0,ABS(E134-ROUND(E134,2))&lt;0.00000001),FALSE)))),"Revisamos opciones e importes numéricos, no negativos y con dos decimales.",IF(OR(D134="",D134="Pendiente"),"Falta aclarar cómo se cubre este concepto.",IF(F134&lt;&gt;"Sí","Confirmamos el mismo alcance, cantidad y calidad, incluida la cobertura adicional.",IF(NOT(AND(LEN(TRIM(G134&amp;""))&gt;0,TRIM(G134&amp;"")&lt;&gt;"Pendiente",TRIM(G134&amp;"")&lt;&gt;"Por confirmar",TRIM(G134&amp;"")&lt;&gt;"No consta",TRIM(G134&amp;"")&lt;&gt;"Desconocido",TRIM(G134&amp;"")&lt;&gt;"Sin confirmar",TRIM(G134&amp;"")&lt;&gt;"Por decidir",TRIM(G134&amp;"")&lt;&gt;"Por comprobar")),"Localizamos la inclusión o el coste de cobertura y quién lo asume.",IF(D134="Incluido",IF(M134=0,"Ya está en la base: adicional cero, sin duplicarlo.","Incluido y adicional positivo se contradicen."),IF(M134=0,"Adicional documentado fuera de la base; lo añadimos una vez.","Falta coste de cobertura explícito; vacío no significa cero."))))))))),"Hay una entrada con error. Corregimos el dato antes de cerrar la comprobación.")</f>
      </c>
      <c r="K134" s="40"/>
      <c r="L134" s="40">
        <f>IFERROR(IF(OR(NOT($D$10="Sí"),NOT($F$30="Sí"),$M$30&gt;0,OR(NOT(OR(D134="",D134="Incluido",D134="Excluido",D134="Importe",D134="Pendiente")),NOT(OR(F134="",F134="Sí",F134="No",F134="Por confirmar")),NOT(IF(LEN(TRIM(E134&amp;""))=0,TRUE,IF(ISNUMBER(E134),AND(E134&gt;=0,ABS(E134-ROUND(E134,2))&lt;0.00000001),FALSE)))),AND(ISNUMBER(M134),M134=0)),"",IF(OR(D134="",D134="Pendiente"),"¿Podéis aclarar si incluye "&amp;C30&amp;" ("&amp;E30&amp;" "&amp;D30&amp;")"&amp;" y en qué partida?",IF(F134&lt;&gt;"Sí","¿Podéis igualar el alcance, cantidad y calidad de "&amp;C30&amp;" ("&amp;E30&amp;" "&amp;D30&amp;")"&amp;" e indicar qué cambia y su importe adicional sin IVA?",IF(NOT(AND(LEN(TRIM(G134&amp;""))&gt;0,TRIM(G134&amp;"")&lt;&gt;"Pendiente",TRIM(G134&amp;"")&lt;&gt;"Por confirmar",TRIM(G134&amp;"")&lt;&gt;"No consta",TRIM(G134&amp;"")&lt;&gt;"Desconocido",TRIM(G134&amp;"")&lt;&gt;"Sin confirmar",TRIM(G134&amp;"")&lt;&gt;"Por decidir",TRIM(G134&amp;"")&lt;&gt;"Por comprobar")),"¿Dónde queda recogido "&amp;C30&amp;" ("&amp;E30&amp;" "&amp;D30&amp;")"&amp;" y quién cubre su alcance?",IF(AND(D134&lt;&gt;"Incluido",NOT(ISNUMBER(E134))),"¿Qué importe adicional sin IVA cubre "&amp;C30&amp;" ("&amp;E30&amp;" "&amp;D30&amp;")"&amp;" y quién lo asume?",IF(D134="Incluido","¿El importe de "&amp;C30&amp;" ("&amp;E30&amp;" "&amp;D30&amp;")"&amp;" ya está en la base o va aparte?","")))))),"Aclaramos los datos con error antes de copiar preguntas.")</f>
      </c>
      <c r="M134" s="33">
        <f>IFERROR(IF(NOT($D$10="Sí"),"",IF(OR($F$30="No",AND($F$30="",$M$30=0)),"",IF(NOT($F$30="Sí"),1,IF($M$30&gt;0,2,IF(OR(NOT(OR(D134="",D134="Incluido",D134="Excluido",D134="Importe",D134="Pendiente")),NOT(OR(F134="",F134="Sí",F134="No",F134="Por confirmar")),NOT(IF(LEN(TRIM(E134&amp;""))=0,TRUE,IF(ISNUMBER(E134),AND(E134&gt;=0,ABS(E134-ROUND(E134,2))&lt;0.00000001),FALSE)))),2,IF(OR(D134="",D134="Pendiente"),1,IF(F134&lt;&gt;"Sí",IF(F134="No",2,1),IF(NOT(AND(LEN(TRIM(G134&amp;""))&gt;0,TRIM(G134&amp;"")&lt;&gt;"Pendiente",TRIM(G134&amp;"")&lt;&gt;"Por confirmar",TRIM(G134&amp;"")&lt;&gt;"No consta",TRIM(G134&amp;"")&lt;&gt;"Desconocido",TRIM(G134&amp;"")&lt;&gt;"Sin confirmar",TRIM(G134&amp;"")&lt;&gt;"Por decidir",TRIM(G134&amp;"")&lt;&gt;"Por comprobar")),2,IF(D134="Incluido",IF(OR(LEN(TRIM(E134&amp;""))=0,IF(ISNUMBER(E134),E134=0,FALSE)),0,2),IF(IF(ISNUMBER(E134),AND(E134&gt;=0,ABS(E134-ROUND(E134,2))&lt;0.00000001),FALSE),0,1)))))))))),2)</f>
      </c>
      <c r="N134" s="33" t="n">
        <f>IF(ISNUMBER(M134),IF(M134=0,1,0),0)</f>
        <v>0</v>
      </c>
    </row>
    <row r="135" ht="70" customHeight="1">
      <c r="B135" s="35" t="n">
        <f>B31</f>
        <v>15</v>
      </c>
      <c r="C135" s="40">
        <f>IF(OR($F$31="No",AND($F$31="",$M$31=0)),"",C31)</f>
      </c>
      <c r="D135" s="37"/>
      <c r="E135" s="38"/>
      <c r="F135" s="37"/>
      <c r="G135" s="36"/>
      <c r="H135" s="39">
        <f>IFERROR(IF(AND(ISNUMBER(M135),M135=0),IF(D135="Incluido",0,E135),""),"")</f>
      </c>
      <c r="I135" s="40">
        <f>IF(NOT(ISNUMBER(M135)),"",IF(M135=2,"ROJO",IF(M135=1,"ÁMBAR","VERDE")))</f>
      </c>
      <c r="J135" s="40">
        <f>IFERROR(IF(NOT(ISNUMBER(M135)),"",IF(NOT($F$31="Sí"),"Decidimos si este concepto entra en el alcance común.",IF($M$31&gt;0,"Completamos el concepto común antes de consultar a la subcontrata.",IF(OR(NOT(OR(D135="",D135="Incluido",D135="Excluido",D135="Importe",D135="Pendiente")),NOT(OR(F135="",F135="Sí",F135="No",F135="Por confirmar")),NOT(IF(LEN(TRIM(E135&amp;""))=0,TRUE,IF(ISNUMBER(E135),AND(E135&gt;=0,ABS(E135-ROUND(E135,2))&lt;0.00000001),FALSE)))),"Revisamos opciones e importes numéricos, no negativos y con dos decimales.",IF(OR(D135="",D135="Pendiente"),"Falta aclarar cómo se cubre este concepto.",IF(F135&lt;&gt;"Sí","Confirmamos el mismo alcance, cantidad y calidad, incluida la cobertura adicional.",IF(NOT(AND(LEN(TRIM(G135&amp;""))&gt;0,TRIM(G135&amp;"")&lt;&gt;"Pendiente",TRIM(G135&amp;"")&lt;&gt;"Por confirmar",TRIM(G135&amp;"")&lt;&gt;"No consta",TRIM(G135&amp;"")&lt;&gt;"Desconocido",TRIM(G135&amp;"")&lt;&gt;"Sin confirmar",TRIM(G135&amp;"")&lt;&gt;"Por decidir",TRIM(G135&amp;"")&lt;&gt;"Por comprobar")),"Localizamos la inclusión o el coste de cobertura y quién lo asume.",IF(D135="Incluido",IF(M135=0,"Ya está en la base: adicional cero, sin duplicarlo.","Incluido y adicional positivo se contradicen."),IF(M135=0,"Adicional documentado fuera de la base; lo añadimos una vez.","Falta coste de cobertura explícito; vacío no significa cero."))))))))),"Hay una entrada con error. Corregimos el dato antes de cerrar la comprobación.")</f>
      </c>
      <c r="K135" s="40"/>
      <c r="L135" s="40">
        <f>IFERROR(IF(OR(NOT($D$10="Sí"),NOT($F$31="Sí"),$M$31&gt;0,OR(NOT(OR(D135="",D135="Incluido",D135="Excluido",D135="Importe",D135="Pendiente")),NOT(OR(F135="",F135="Sí",F135="No",F135="Por confirmar")),NOT(IF(LEN(TRIM(E135&amp;""))=0,TRUE,IF(ISNUMBER(E135),AND(E135&gt;=0,ABS(E135-ROUND(E135,2))&lt;0.00000001),FALSE)))),AND(ISNUMBER(M135),M135=0)),"",IF(OR(D135="",D135="Pendiente"),"¿Podéis aclarar si incluye "&amp;C31&amp;" ("&amp;E31&amp;" "&amp;D31&amp;")"&amp;" y en qué partida?",IF(F135&lt;&gt;"Sí","¿Podéis igualar el alcance, cantidad y calidad de "&amp;C31&amp;" ("&amp;E31&amp;" "&amp;D31&amp;")"&amp;" e indicar qué cambia y su importe adicional sin IVA?",IF(NOT(AND(LEN(TRIM(G135&amp;""))&gt;0,TRIM(G135&amp;"")&lt;&gt;"Pendiente",TRIM(G135&amp;"")&lt;&gt;"Por confirmar",TRIM(G135&amp;"")&lt;&gt;"No consta",TRIM(G135&amp;"")&lt;&gt;"Desconocido",TRIM(G135&amp;"")&lt;&gt;"Sin confirmar",TRIM(G135&amp;"")&lt;&gt;"Por decidir",TRIM(G135&amp;"")&lt;&gt;"Por comprobar")),"¿Dónde queda recogido "&amp;C31&amp;" ("&amp;E31&amp;" "&amp;D31&amp;")"&amp;" y quién cubre su alcance?",IF(AND(D135&lt;&gt;"Incluido",NOT(ISNUMBER(E135))),"¿Qué importe adicional sin IVA cubre "&amp;C31&amp;" ("&amp;E31&amp;" "&amp;D31&amp;")"&amp;" y quién lo asume?",IF(D135="Incluido","¿El importe de "&amp;C31&amp;" ("&amp;E31&amp;" "&amp;D31&amp;")"&amp;" ya está en la base o va aparte?","")))))),"Aclaramos los datos con error antes de copiar preguntas.")</f>
      </c>
      <c r="M135" s="33">
        <f>IFERROR(IF(NOT($D$10="Sí"),"",IF(OR($F$31="No",AND($F$31="",$M$31=0)),"",IF(NOT($F$31="Sí"),1,IF($M$31&gt;0,2,IF(OR(NOT(OR(D135="",D135="Incluido",D135="Excluido",D135="Importe",D135="Pendiente")),NOT(OR(F135="",F135="Sí",F135="No",F135="Por confirmar")),NOT(IF(LEN(TRIM(E135&amp;""))=0,TRUE,IF(ISNUMBER(E135),AND(E135&gt;=0,ABS(E135-ROUND(E135,2))&lt;0.00000001),FALSE)))),2,IF(OR(D135="",D135="Pendiente"),1,IF(F135&lt;&gt;"Sí",IF(F135="No",2,1),IF(NOT(AND(LEN(TRIM(G135&amp;""))&gt;0,TRIM(G135&amp;"")&lt;&gt;"Pendiente",TRIM(G135&amp;"")&lt;&gt;"Por confirmar",TRIM(G135&amp;"")&lt;&gt;"No consta",TRIM(G135&amp;"")&lt;&gt;"Desconocido",TRIM(G135&amp;"")&lt;&gt;"Sin confirmar",TRIM(G135&amp;"")&lt;&gt;"Por decidir",TRIM(G135&amp;"")&lt;&gt;"Por comprobar")),2,IF(D135="Incluido",IF(OR(LEN(TRIM(E135&amp;""))=0,IF(ISNUMBER(E135),E135=0,FALSE)),0,2),IF(IF(ISNUMBER(E135),AND(E135&gt;=0,ABS(E135-ROUND(E135,2))&lt;0.00000001),FALSE),0,1)))))))))),2)</f>
      </c>
      <c r="N135" s="33" t="n">
        <f>IF(ISNUMBER(M135),IF(M135=0,1,0),0)</f>
        <v>0</v>
      </c>
    </row>
    <row r="136" ht="70" customHeight="1">
      <c r="B136" s="35" t="n">
        <f>B32</f>
        <v>16</v>
      </c>
      <c r="C136" s="40">
        <f>IF(OR($F$32="No",AND($F$32="",$M$32=0)),"",C32)</f>
      </c>
      <c r="D136" s="37"/>
      <c r="E136" s="38"/>
      <c r="F136" s="37"/>
      <c r="G136" s="36"/>
      <c r="H136" s="39">
        <f>IFERROR(IF(AND(ISNUMBER(M136),M136=0),IF(D136="Incluido",0,E136),""),"")</f>
      </c>
      <c r="I136" s="40">
        <f>IF(NOT(ISNUMBER(M136)),"",IF(M136=2,"ROJO",IF(M136=1,"ÁMBAR","VERDE")))</f>
      </c>
      <c r="J136" s="40">
        <f>IFERROR(IF(NOT(ISNUMBER(M136)),"",IF(NOT($F$32="Sí"),"Decidimos si este concepto entra en el alcance común.",IF($M$32&gt;0,"Completamos el concepto común antes de consultar a la subcontrata.",IF(OR(NOT(OR(D136="",D136="Incluido",D136="Excluido",D136="Importe",D136="Pendiente")),NOT(OR(F136="",F136="Sí",F136="No",F136="Por confirmar")),NOT(IF(LEN(TRIM(E136&amp;""))=0,TRUE,IF(ISNUMBER(E136),AND(E136&gt;=0,ABS(E136-ROUND(E136,2))&lt;0.00000001),FALSE)))),"Revisamos opciones e importes numéricos, no negativos y con dos decimales.",IF(OR(D136="",D136="Pendiente"),"Falta aclarar cómo se cubre este concepto.",IF(F136&lt;&gt;"Sí","Confirmamos el mismo alcance, cantidad y calidad, incluida la cobertura adicional.",IF(NOT(AND(LEN(TRIM(G136&amp;""))&gt;0,TRIM(G136&amp;"")&lt;&gt;"Pendiente",TRIM(G136&amp;"")&lt;&gt;"Por confirmar",TRIM(G136&amp;"")&lt;&gt;"No consta",TRIM(G136&amp;"")&lt;&gt;"Desconocido",TRIM(G136&amp;"")&lt;&gt;"Sin confirmar",TRIM(G136&amp;"")&lt;&gt;"Por decidir",TRIM(G136&amp;"")&lt;&gt;"Por comprobar")),"Localizamos la inclusión o el coste de cobertura y quién lo asume.",IF(D136="Incluido",IF(M136=0,"Ya está en la base: adicional cero, sin duplicarlo.","Incluido y adicional positivo se contradicen."),IF(M136=0,"Adicional documentado fuera de la base; lo añadimos una vez.","Falta coste de cobertura explícito; vacío no significa cero."))))))))),"Hay una entrada con error. Corregimos el dato antes de cerrar la comprobación.")</f>
      </c>
      <c r="K136" s="40"/>
      <c r="L136" s="40">
        <f>IFERROR(IF(OR(NOT($D$10="Sí"),NOT($F$32="Sí"),$M$32&gt;0,OR(NOT(OR(D136="",D136="Incluido",D136="Excluido",D136="Importe",D136="Pendiente")),NOT(OR(F136="",F136="Sí",F136="No",F136="Por confirmar")),NOT(IF(LEN(TRIM(E136&amp;""))=0,TRUE,IF(ISNUMBER(E136),AND(E136&gt;=0,ABS(E136-ROUND(E136,2))&lt;0.00000001),FALSE)))),AND(ISNUMBER(M136),M136=0)),"",IF(OR(D136="",D136="Pendiente"),"¿Podéis aclarar si incluye "&amp;C32&amp;" ("&amp;E32&amp;" "&amp;D32&amp;")"&amp;" y en qué partida?",IF(F136&lt;&gt;"Sí","¿Podéis igualar el alcance, cantidad y calidad de "&amp;C32&amp;" ("&amp;E32&amp;" "&amp;D32&amp;")"&amp;" e indicar qué cambia y su importe adicional sin IVA?",IF(NOT(AND(LEN(TRIM(G136&amp;""))&gt;0,TRIM(G136&amp;"")&lt;&gt;"Pendiente",TRIM(G136&amp;"")&lt;&gt;"Por confirmar",TRIM(G136&amp;"")&lt;&gt;"No consta",TRIM(G136&amp;"")&lt;&gt;"Desconocido",TRIM(G136&amp;"")&lt;&gt;"Sin confirmar",TRIM(G136&amp;"")&lt;&gt;"Por decidir",TRIM(G136&amp;"")&lt;&gt;"Por comprobar")),"¿Dónde queda recogido "&amp;C32&amp;" ("&amp;E32&amp;" "&amp;D32&amp;")"&amp;" y quién cubre su alcance?",IF(AND(D136&lt;&gt;"Incluido",NOT(ISNUMBER(E136))),"¿Qué importe adicional sin IVA cubre "&amp;C32&amp;" ("&amp;E32&amp;" "&amp;D32&amp;")"&amp;" y quién lo asume?",IF(D136="Incluido","¿El importe de "&amp;C32&amp;" ("&amp;E32&amp;" "&amp;D32&amp;")"&amp;" ya está en la base o va aparte?","")))))),"Aclaramos los datos con error antes de copiar preguntas.")</f>
      </c>
      <c r="M136" s="33">
        <f>IFERROR(IF(NOT($D$10="Sí"),"",IF(OR($F$32="No",AND($F$32="",$M$32=0)),"",IF(NOT($F$32="Sí"),1,IF($M$32&gt;0,2,IF(OR(NOT(OR(D136="",D136="Incluido",D136="Excluido",D136="Importe",D136="Pendiente")),NOT(OR(F136="",F136="Sí",F136="No",F136="Por confirmar")),NOT(IF(LEN(TRIM(E136&amp;""))=0,TRUE,IF(ISNUMBER(E136),AND(E136&gt;=0,ABS(E136-ROUND(E136,2))&lt;0.00000001),FALSE)))),2,IF(OR(D136="",D136="Pendiente"),1,IF(F136&lt;&gt;"Sí",IF(F136="No",2,1),IF(NOT(AND(LEN(TRIM(G136&amp;""))&gt;0,TRIM(G136&amp;"")&lt;&gt;"Pendiente",TRIM(G136&amp;"")&lt;&gt;"Por confirmar",TRIM(G136&amp;"")&lt;&gt;"No consta",TRIM(G136&amp;"")&lt;&gt;"Desconocido",TRIM(G136&amp;"")&lt;&gt;"Sin confirmar",TRIM(G136&amp;"")&lt;&gt;"Por decidir",TRIM(G136&amp;"")&lt;&gt;"Por comprobar")),2,IF(D136="Incluido",IF(OR(LEN(TRIM(E136&amp;""))=0,IF(ISNUMBER(E136),E136=0,FALSE)),0,2),IF(IF(ISNUMBER(E136),AND(E136&gt;=0,ABS(E136-ROUND(E136,2))&lt;0.00000001),FALSE),0,1)))))))))),2)</f>
      </c>
      <c r="N136" s="33" t="n">
        <f>IF(ISNUMBER(M136),IF(M136=0,1,0),0)</f>
        <v>0</v>
      </c>
    </row>
    <row r="137" ht="70" customHeight="1">
      <c r="B137" s="35" t="n">
        <f>B33</f>
        <v>17</v>
      </c>
      <c r="C137" s="40">
        <f>IF(OR($F$33="No",AND($F$33="",$M$33=0)),"",C33)</f>
      </c>
      <c r="D137" s="37"/>
      <c r="E137" s="38"/>
      <c r="F137" s="37"/>
      <c r="G137" s="36"/>
      <c r="H137" s="39">
        <f>IFERROR(IF(AND(ISNUMBER(M137),M137=0),IF(D137="Incluido",0,E137),""),"")</f>
      </c>
      <c r="I137" s="40">
        <f>IF(NOT(ISNUMBER(M137)),"",IF(M137=2,"ROJO",IF(M137=1,"ÁMBAR","VERDE")))</f>
      </c>
      <c r="J137" s="40">
        <f>IFERROR(IF(NOT(ISNUMBER(M137)),"",IF(NOT($F$33="Sí"),"Decidimos si este concepto entra en el alcance común.",IF($M$33&gt;0,"Completamos el concepto común antes de consultar a la subcontrata.",IF(OR(NOT(OR(D137="",D137="Incluido",D137="Excluido",D137="Importe",D137="Pendiente")),NOT(OR(F137="",F137="Sí",F137="No",F137="Por confirmar")),NOT(IF(LEN(TRIM(E137&amp;""))=0,TRUE,IF(ISNUMBER(E137),AND(E137&gt;=0,ABS(E137-ROUND(E137,2))&lt;0.00000001),FALSE)))),"Revisamos opciones e importes numéricos, no negativos y con dos decimales.",IF(OR(D137="",D137="Pendiente"),"Falta aclarar cómo se cubre este concepto.",IF(F137&lt;&gt;"Sí","Confirmamos el mismo alcance, cantidad y calidad, incluida la cobertura adicional.",IF(NOT(AND(LEN(TRIM(G137&amp;""))&gt;0,TRIM(G137&amp;"")&lt;&gt;"Pendiente",TRIM(G137&amp;"")&lt;&gt;"Por confirmar",TRIM(G137&amp;"")&lt;&gt;"No consta",TRIM(G137&amp;"")&lt;&gt;"Desconocido",TRIM(G137&amp;"")&lt;&gt;"Sin confirmar",TRIM(G137&amp;"")&lt;&gt;"Por decidir",TRIM(G137&amp;"")&lt;&gt;"Por comprobar")),"Localizamos la inclusión o el coste de cobertura y quién lo asume.",IF(D137="Incluido",IF(M137=0,"Ya está en la base: adicional cero, sin duplicarlo.","Incluido y adicional positivo se contradicen."),IF(M137=0,"Adicional documentado fuera de la base; lo añadimos una vez.","Falta coste de cobertura explícito; vacío no significa cero."))))))))),"Hay una entrada con error. Corregimos el dato antes de cerrar la comprobación.")</f>
      </c>
      <c r="K137" s="40"/>
      <c r="L137" s="40">
        <f>IFERROR(IF(OR(NOT($D$10="Sí"),NOT($F$33="Sí"),$M$33&gt;0,OR(NOT(OR(D137="",D137="Incluido",D137="Excluido",D137="Importe",D137="Pendiente")),NOT(OR(F137="",F137="Sí",F137="No",F137="Por confirmar")),NOT(IF(LEN(TRIM(E137&amp;""))=0,TRUE,IF(ISNUMBER(E137),AND(E137&gt;=0,ABS(E137-ROUND(E137,2))&lt;0.00000001),FALSE)))),AND(ISNUMBER(M137),M137=0)),"",IF(OR(D137="",D137="Pendiente"),"¿Podéis aclarar si incluye "&amp;C33&amp;" ("&amp;E33&amp;" "&amp;D33&amp;")"&amp;" y en qué partida?",IF(F137&lt;&gt;"Sí","¿Podéis igualar el alcance, cantidad y calidad de "&amp;C33&amp;" ("&amp;E33&amp;" "&amp;D33&amp;")"&amp;" e indicar qué cambia y su importe adicional sin IVA?",IF(NOT(AND(LEN(TRIM(G137&amp;""))&gt;0,TRIM(G137&amp;"")&lt;&gt;"Pendiente",TRIM(G137&amp;"")&lt;&gt;"Por confirmar",TRIM(G137&amp;"")&lt;&gt;"No consta",TRIM(G137&amp;"")&lt;&gt;"Desconocido",TRIM(G137&amp;"")&lt;&gt;"Sin confirmar",TRIM(G137&amp;"")&lt;&gt;"Por decidir",TRIM(G137&amp;"")&lt;&gt;"Por comprobar")),"¿Dónde queda recogido "&amp;C33&amp;" ("&amp;E33&amp;" "&amp;D33&amp;")"&amp;" y quién cubre su alcance?",IF(AND(D137&lt;&gt;"Incluido",NOT(ISNUMBER(E137))),"¿Qué importe adicional sin IVA cubre "&amp;C33&amp;" ("&amp;E33&amp;" "&amp;D33&amp;")"&amp;" y quién lo asume?",IF(D137="Incluido","¿El importe de "&amp;C33&amp;" ("&amp;E33&amp;" "&amp;D33&amp;")"&amp;" ya está en la base o va aparte?","")))))),"Aclaramos los datos con error antes de copiar preguntas.")</f>
      </c>
      <c r="M137" s="33">
        <f>IFERROR(IF(NOT($D$10="Sí"),"",IF(OR($F$33="No",AND($F$33="",$M$33=0)),"",IF(NOT($F$33="Sí"),1,IF($M$33&gt;0,2,IF(OR(NOT(OR(D137="",D137="Incluido",D137="Excluido",D137="Importe",D137="Pendiente")),NOT(OR(F137="",F137="Sí",F137="No",F137="Por confirmar")),NOT(IF(LEN(TRIM(E137&amp;""))=0,TRUE,IF(ISNUMBER(E137),AND(E137&gt;=0,ABS(E137-ROUND(E137,2))&lt;0.00000001),FALSE)))),2,IF(OR(D137="",D137="Pendiente"),1,IF(F137&lt;&gt;"Sí",IF(F137="No",2,1),IF(NOT(AND(LEN(TRIM(G137&amp;""))&gt;0,TRIM(G137&amp;"")&lt;&gt;"Pendiente",TRIM(G137&amp;"")&lt;&gt;"Por confirmar",TRIM(G137&amp;"")&lt;&gt;"No consta",TRIM(G137&amp;"")&lt;&gt;"Desconocido",TRIM(G137&amp;"")&lt;&gt;"Sin confirmar",TRIM(G137&amp;"")&lt;&gt;"Por decidir",TRIM(G137&amp;"")&lt;&gt;"Por comprobar")),2,IF(D137="Incluido",IF(OR(LEN(TRIM(E137&amp;""))=0,IF(ISNUMBER(E137),E137=0,FALSE)),0,2),IF(IF(ISNUMBER(E137),AND(E137&gt;=0,ABS(E137-ROUND(E137,2))&lt;0.00000001),FALSE),0,1)))))))))),2)</f>
      </c>
      <c r="N137" s="33" t="n">
        <f>IF(ISNUMBER(M137),IF(M137=0,1,0),0)</f>
        <v>0</v>
      </c>
    </row>
    <row r="138" ht="70" customHeight="1">
      <c r="B138" s="35" t="n">
        <f>B34</f>
        <v>18</v>
      </c>
      <c r="C138" s="40">
        <f>IF(OR($F$34="No",AND($F$34="",$M$34=0)),"",C34)</f>
      </c>
      <c r="D138" s="37"/>
      <c r="E138" s="38"/>
      <c r="F138" s="37"/>
      <c r="G138" s="36"/>
      <c r="H138" s="39">
        <f>IFERROR(IF(AND(ISNUMBER(M138),M138=0),IF(D138="Incluido",0,E138),""),"")</f>
      </c>
      <c r="I138" s="40">
        <f>IF(NOT(ISNUMBER(M138)),"",IF(M138=2,"ROJO",IF(M138=1,"ÁMBAR","VERDE")))</f>
      </c>
      <c r="J138" s="40">
        <f>IFERROR(IF(NOT(ISNUMBER(M138)),"",IF(NOT($F$34="Sí"),"Decidimos si este concepto entra en el alcance común.",IF($M$34&gt;0,"Completamos el concepto común antes de consultar a la subcontrata.",IF(OR(NOT(OR(D138="",D138="Incluido",D138="Excluido",D138="Importe",D138="Pendiente")),NOT(OR(F138="",F138="Sí",F138="No",F138="Por confirmar")),NOT(IF(LEN(TRIM(E138&amp;""))=0,TRUE,IF(ISNUMBER(E138),AND(E138&gt;=0,ABS(E138-ROUND(E138,2))&lt;0.00000001),FALSE)))),"Revisamos opciones e importes numéricos, no negativos y con dos decimales.",IF(OR(D138="",D138="Pendiente"),"Falta aclarar cómo se cubre este concepto.",IF(F138&lt;&gt;"Sí","Confirmamos el mismo alcance, cantidad y calidad, incluida la cobertura adicional.",IF(NOT(AND(LEN(TRIM(G138&amp;""))&gt;0,TRIM(G138&amp;"")&lt;&gt;"Pendiente",TRIM(G138&amp;"")&lt;&gt;"Por confirmar",TRIM(G138&amp;"")&lt;&gt;"No consta",TRIM(G138&amp;"")&lt;&gt;"Desconocido",TRIM(G138&amp;"")&lt;&gt;"Sin confirmar",TRIM(G138&amp;"")&lt;&gt;"Por decidir",TRIM(G138&amp;"")&lt;&gt;"Por comprobar")),"Localizamos la inclusión o el coste de cobertura y quién lo asume.",IF(D138="Incluido",IF(M138=0,"Ya está en la base: adicional cero, sin duplicarlo.","Incluido y adicional positivo se contradicen."),IF(M138=0,"Adicional documentado fuera de la base; lo añadimos una vez.","Falta coste de cobertura explícito; vacío no significa cero."))))))))),"Hay una entrada con error. Corregimos el dato antes de cerrar la comprobación.")</f>
      </c>
      <c r="K138" s="40"/>
      <c r="L138" s="40">
        <f>IFERROR(IF(OR(NOT($D$10="Sí"),NOT($F$34="Sí"),$M$34&gt;0,OR(NOT(OR(D138="",D138="Incluido",D138="Excluido",D138="Importe",D138="Pendiente")),NOT(OR(F138="",F138="Sí",F138="No",F138="Por confirmar")),NOT(IF(LEN(TRIM(E138&amp;""))=0,TRUE,IF(ISNUMBER(E138),AND(E138&gt;=0,ABS(E138-ROUND(E138,2))&lt;0.00000001),FALSE)))),AND(ISNUMBER(M138),M138=0)),"",IF(OR(D138="",D138="Pendiente"),"¿Podéis aclarar si incluye "&amp;C34&amp;" ("&amp;E34&amp;" "&amp;D34&amp;")"&amp;" y en qué partida?",IF(F138&lt;&gt;"Sí","¿Podéis igualar el alcance, cantidad y calidad de "&amp;C34&amp;" ("&amp;E34&amp;" "&amp;D34&amp;")"&amp;" e indicar qué cambia y su importe adicional sin IVA?",IF(NOT(AND(LEN(TRIM(G138&amp;""))&gt;0,TRIM(G138&amp;"")&lt;&gt;"Pendiente",TRIM(G138&amp;"")&lt;&gt;"Por confirmar",TRIM(G138&amp;"")&lt;&gt;"No consta",TRIM(G138&amp;"")&lt;&gt;"Desconocido",TRIM(G138&amp;"")&lt;&gt;"Sin confirmar",TRIM(G138&amp;"")&lt;&gt;"Por decidir",TRIM(G138&amp;"")&lt;&gt;"Por comprobar")),"¿Dónde queda recogido "&amp;C34&amp;" ("&amp;E34&amp;" "&amp;D34&amp;")"&amp;" y quién cubre su alcance?",IF(AND(D138&lt;&gt;"Incluido",NOT(ISNUMBER(E138))),"¿Qué importe adicional sin IVA cubre "&amp;C34&amp;" ("&amp;E34&amp;" "&amp;D34&amp;")"&amp;" y quién lo asume?",IF(D138="Incluido","¿El importe de "&amp;C34&amp;" ("&amp;E34&amp;" "&amp;D34&amp;")"&amp;" ya está en la base o va aparte?","")))))),"Aclaramos los datos con error antes de copiar preguntas.")</f>
      </c>
      <c r="M138" s="33">
        <f>IFERROR(IF(NOT($D$10="Sí"),"",IF(OR($F$34="No",AND($F$34="",$M$34=0)),"",IF(NOT($F$34="Sí"),1,IF($M$34&gt;0,2,IF(OR(NOT(OR(D138="",D138="Incluido",D138="Excluido",D138="Importe",D138="Pendiente")),NOT(OR(F138="",F138="Sí",F138="No",F138="Por confirmar")),NOT(IF(LEN(TRIM(E138&amp;""))=0,TRUE,IF(ISNUMBER(E138),AND(E138&gt;=0,ABS(E138-ROUND(E138,2))&lt;0.00000001),FALSE)))),2,IF(OR(D138="",D138="Pendiente"),1,IF(F138&lt;&gt;"Sí",IF(F138="No",2,1),IF(NOT(AND(LEN(TRIM(G138&amp;""))&gt;0,TRIM(G138&amp;"")&lt;&gt;"Pendiente",TRIM(G138&amp;"")&lt;&gt;"Por confirmar",TRIM(G138&amp;"")&lt;&gt;"No consta",TRIM(G138&amp;"")&lt;&gt;"Desconocido",TRIM(G138&amp;"")&lt;&gt;"Sin confirmar",TRIM(G138&amp;"")&lt;&gt;"Por decidir",TRIM(G138&amp;"")&lt;&gt;"Por comprobar")),2,IF(D138="Incluido",IF(OR(LEN(TRIM(E138&amp;""))=0,IF(ISNUMBER(E138),E138=0,FALSE)),0,2),IF(IF(ISNUMBER(E138),AND(E138&gt;=0,ABS(E138-ROUND(E138,2))&lt;0.00000001),FALSE),0,1)))))))))),2)</f>
      </c>
      <c r="N138" s="33" t="n">
        <f>IF(ISNUMBER(M138),IF(M138=0,1,0),0)</f>
        <v>0</v>
      </c>
    </row>
    <row r="139" ht="70" customHeight="1">
      <c r="B139" s="35" t="n">
        <f>B35</f>
        <v>19</v>
      </c>
      <c r="C139" s="40">
        <f>IF(OR($F$35="No",AND($F$35="",$M$35=0)),"",C35)</f>
      </c>
      <c r="D139" s="37"/>
      <c r="E139" s="38"/>
      <c r="F139" s="37"/>
      <c r="G139" s="36"/>
      <c r="H139" s="39">
        <f>IFERROR(IF(AND(ISNUMBER(M139),M139=0),IF(D139="Incluido",0,E139),""),"")</f>
      </c>
      <c r="I139" s="40">
        <f>IF(NOT(ISNUMBER(M139)),"",IF(M139=2,"ROJO",IF(M139=1,"ÁMBAR","VERDE")))</f>
      </c>
      <c r="J139" s="40">
        <f>IFERROR(IF(NOT(ISNUMBER(M139)),"",IF(NOT($F$35="Sí"),"Decidimos si este concepto entra en el alcance común.",IF($M$35&gt;0,"Completamos el concepto común antes de consultar a la subcontrata.",IF(OR(NOT(OR(D139="",D139="Incluido",D139="Excluido",D139="Importe",D139="Pendiente")),NOT(OR(F139="",F139="Sí",F139="No",F139="Por confirmar")),NOT(IF(LEN(TRIM(E139&amp;""))=0,TRUE,IF(ISNUMBER(E139),AND(E139&gt;=0,ABS(E139-ROUND(E139,2))&lt;0.00000001),FALSE)))),"Revisamos opciones e importes numéricos, no negativos y con dos decimales.",IF(OR(D139="",D139="Pendiente"),"Falta aclarar cómo se cubre este concepto.",IF(F139&lt;&gt;"Sí","Confirmamos el mismo alcance, cantidad y calidad, incluida la cobertura adicional.",IF(NOT(AND(LEN(TRIM(G139&amp;""))&gt;0,TRIM(G139&amp;"")&lt;&gt;"Pendiente",TRIM(G139&amp;"")&lt;&gt;"Por confirmar",TRIM(G139&amp;"")&lt;&gt;"No consta",TRIM(G139&amp;"")&lt;&gt;"Desconocido",TRIM(G139&amp;"")&lt;&gt;"Sin confirmar",TRIM(G139&amp;"")&lt;&gt;"Por decidir",TRIM(G139&amp;"")&lt;&gt;"Por comprobar")),"Localizamos la inclusión o el coste de cobertura y quién lo asume.",IF(D139="Incluido",IF(M139=0,"Ya está en la base: adicional cero, sin duplicarlo.","Incluido y adicional positivo se contradicen."),IF(M139=0,"Adicional documentado fuera de la base; lo añadimos una vez.","Falta coste de cobertura explícito; vacío no significa cero."))))))))),"Hay una entrada con error. Corregimos el dato antes de cerrar la comprobación.")</f>
      </c>
      <c r="K139" s="40"/>
      <c r="L139" s="40">
        <f>IFERROR(IF(OR(NOT($D$10="Sí"),NOT($F$35="Sí"),$M$35&gt;0,OR(NOT(OR(D139="",D139="Incluido",D139="Excluido",D139="Importe",D139="Pendiente")),NOT(OR(F139="",F139="Sí",F139="No",F139="Por confirmar")),NOT(IF(LEN(TRIM(E139&amp;""))=0,TRUE,IF(ISNUMBER(E139),AND(E139&gt;=0,ABS(E139-ROUND(E139,2))&lt;0.00000001),FALSE)))),AND(ISNUMBER(M139),M139=0)),"",IF(OR(D139="",D139="Pendiente"),"¿Podéis aclarar si incluye "&amp;C35&amp;" ("&amp;E35&amp;" "&amp;D35&amp;")"&amp;" y en qué partida?",IF(F139&lt;&gt;"Sí","¿Podéis igualar el alcance, cantidad y calidad de "&amp;C35&amp;" ("&amp;E35&amp;" "&amp;D35&amp;")"&amp;" e indicar qué cambia y su importe adicional sin IVA?",IF(NOT(AND(LEN(TRIM(G139&amp;""))&gt;0,TRIM(G139&amp;"")&lt;&gt;"Pendiente",TRIM(G139&amp;"")&lt;&gt;"Por confirmar",TRIM(G139&amp;"")&lt;&gt;"No consta",TRIM(G139&amp;"")&lt;&gt;"Desconocido",TRIM(G139&amp;"")&lt;&gt;"Sin confirmar",TRIM(G139&amp;"")&lt;&gt;"Por decidir",TRIM(G139&amp;"")&lt;&gt;"Por comprobar")),"¿Dónde queda recogido "&amp;C35&amp;" ("&amp;E35&amp;" "&amp;D35&amp;")"&amp;" y quién cubre su alcance?",IF(AND(D139&lt;&gt;"Incluido",NOT(ISNUMBER(E139))),"¿Qué importe adicional sin IVA cubre "&amp;C35&amp;" ("&amp;E35&amp;" "&amp;D35&amp;")"&amp;" y quién lo asume?",IF(D139="Incluido","¿El importe de "&amp;C35&amp;" ("&amp;E35&amp;" "&amp;D35&amp;")"&amp;" ya está en la base o va aparte?","")))))),"Aclaramos los datos con error antes de copiar preguntas.")</f>
      </c>
      <c r="M139" s="33">
        <f>IFERROR(IF(NOT($D$10="Sí"),"",IF(OR($F$35="No",AND($F$35="",$M$35=0)),"",IF(NOT($F$35="Sí"),1,IF($M$35&gt;0,2,IF(OR(NOT(OR(D139="",D139="Incluido",D139="Excluido",D139="Importe",D139="Pendiente")),NOT(OR(F139="",F139="Sí",F139="No",F139="Por confirmar")),NOT(IF(LEN(TRIM(E139&amp;""))=0,TRUE,IF(ISNUMBER(E139),AND(E139&gt;=0,ABS(E139-ROUND(E139,2))&lt;0.00000001),FALSE)))),2,IF(OR(D139="",D139="Pendiente"),1,IF(F139&lt;&gt;"Sí",IF(F139="No",2,1),IF(NOT(AND(LEN(TRIM(G139&amp;""))&gt;0,TRIM(G139&amp;"")&lt;&gt;"Pendiente",TRIM(G139&amp;"")&lt;&gt;"Por confirmar",TRIM(G139&amp;"")&lt;&gt;"No consta",TRIM(G139&amp;"")&lt;&gt;"Desconocido",TRIM(G139&amp;"")&lt;&gt;"Sin confirmar",TRIM(G139&amp;"")&lt;&gt;"Por decidir",TRIM(G139&amp;"")&lt;&gt;"Por comprobar")),2,IF(D139="Incluido",IF(OR(LEN(TRIM(E139&amp;""))=0,IF(ISNUMBER(E139),E139=0,FALSE)),0,2),IF(IF(ISNUMBER(E139),AND(E139&gt;=0,ABS(E139-ROUND(E139,2))&lt;0.00000001),FALSE),0,1)))))))))),2)</f>
      </c>
      <c r="N139" s="33" t="n">
        <f>IF(ISNUMBER(M139),IF(M139=0,1,0),0)</f>
        <v>0</v>
      </c>
    </row>
    <row r="140" ht="70" customHeight="1">
      <c r="B140" s="35" t="n">
        <f>B36</f>
        <v>20</v>
      </c>
      <c r="C140" s="40">
        <f>IF(OR($F$36="No",AND($F$36="",$M$36=0)),"",C36)</f>
      </c>
      <c r="D140" s="37"/>
      <c r="E140" s="38"/>
      <c r="F140" s="37"/>
      <c r="G140" s="36"/>
      <c r="H140" s="39">
        <f>IFERROR(IF(AND(ISNUMBER(M140),M140=0),IF(D140="Incluido",0,E140),""),"")</f>
      </c>
      <c r="I140" s="40">
        <f>IF(NOT(ISNUMBER(M140)),"",IF(M140=2,"ROJO",IF(M140=1,"ÁMBAR","VERDE")))</f>
      </c>
      <c r="J140" s="40">
        <f>IFERROR(IF(NOT(ISNUMBER(M140)),"",IF(NOT($F$36="Sí"),"Decidimos si este concepto entra en el alcance común.",IF($M$36&gt;0,"Completamos el concepto común antes de consultar a la subcontrata.",IF(OR(NOT(OR(D140="",D140="Incluido",D140="Excluido",D140="Importe",D140="Pendiente")),NOT(OR(F140="",F140="Sí",F140="No",F140="Por confirmar")),NOT(IF(LEN(TRIM(E140&amp;""))=0,TRUE,IF(ISNUMBER(E140),AND(E140&gt;=0,ABS(E140-ROUND(E140,2))&lt;0.00000001),FALSE)))),"Revisamos opciones e importes numéricos, no negativos y con dos decimales.",IF(OR(D140="",D140="Pendiente"),"Falta aclarar cómo se cubre este concepto.",IF(F140&lt;&gt;"Sí","Confirmamos el mismo alcance, cantidad y calidad, incluida la cobertura adicional.",IF(NOT(AND(LEN(TRIM(G140&amp;""))&gt;0,TRIM(G140&amp;"")&lt;&gt;"Pendiente",TRIM(G140&amp;"")&lt;&gt;"Por confirmar",TRIM(G140&amp;"")&lt;&gt;"No consta",TRIM(G140&amp;"")&lt;&gt;"Desconocido",TRIM(G140&amp;"")&lt;&gt;"Sin confirmar",TRIM(G140&amp;"")&lt;&gt;"Por decidir",TRIM(G140&amp;"")&lt;&gt;"Por comprobar")),"Localizamos la inclusión o el coste de cobertura y quién lo asume.",IF(D140="Incluido",IF(M140=0,"Ya está en la base: adicional cero, sin duplicarlo.","Incluido y adicional positivo se contradicen."),IF(M140=0,"Adicional documentado fuera de la base; lo añadimos una vez.","Falta coste de cobertura explícito; vacío no significa cero."))))))))),"Hay una entrada con error. Corregimos el dato antes de cerrar la comprobación.")</f>
      </c>
      <c r="K140" s="40"/>
      <c r="L140" s="40">
        <f>IFERROR(IF(OR(NOT($D$10="Sí"),NOT($F$36="Sí"),$M$36&gt;0,OR(NOT(OR(D140="",D140="Incluido",D140="Excluido",D140="Importe",D140="Pendiente")),NOT(OR(F140="",F140="Sí",F140="No",F140="Por confirmar")),NOT(IF(LEN(TRIM(E140&amp;""))=0,TRUE,IF(ISNUMBER(E140),AND(E140&gt;=0,ABS(E140-ROUND(E140,2))&lt;0.00000001),FALSE)))),AND(ISNUMBER(M140),M140=0)),"",IF(OR(D140="",D140="Pendiente"),"¿Podéis aclarar si incluye "&amp;C36&amp;" ("&amp;E36&amp;" "&amp;D36&amp;")"&amp;" y en qué partida?",IF(F140&lt;&gt;"Sí","¿Podéis igualar el alcance, cantidad y calidad de "&amp;C36&amp;" ("&amp;E36&amp;" "&amp;D36&amp;")"&amp;" e indicar qué cambia y su importe adicional sin IVA?",IF(NOT(AND(LEN(TRIM(G140&amp;""))&gt;0,TRIM(G140&amp;"")&lt;&gt;"Pendiente",TRIM(G140&amp;"")&lt;&gt;"Por confirmar",TRIM(G140&amp;"")&lt;&gt;"No consta",TRIM(G140&amp;"")&lt;&gt;"Desconocido",TRIM(G140&amp;"")&lt;&gt;"Sin confirmar",TRIM(G140&amp;"")&lt;&gt;"Por decidir",TRIM(G140&amp;"")&lt;&gt;"Por comprobar")),"¿Dónde queda recogido "&amp;C36&amp;" ("&amp;E36&amp;" "&amp;D36&amp;")"&amp;" y quién cubre su alcance?",IF(AND(D140&lt;&gt;"Incluido",NOT(ISNUMBER(E140))),"¿Qué importe adicional sin IVA cubre "&amp;C36&amp;" ("&amp;E36&amp;" "&amp;D36&amp;")"&amp;" y quién lo asume?",IF(D140="Incluido","¿El importe de "&amp;C36&amp;" ("&amp;E36&amp;" "&amp;D36&amp;")"&amp;" ya está en la base o va aparte?","")))))),"Aclaramos los datos con error antes de copiar preguntas.")</f>
      </c>
      <c r="M140" s="33">
        <f>IFERROR(IF(NOT($D$10="Sí"),"",IF(OR($F$36="No",AND($F$36="",$M$36=0)),"",IF(NOT($F$36="Sí"),1,IF($M$36&gt;0,2,IF(OR(NOT(OR(D140="",D140="Incluido",D140="Excluido",D140="Importe",D140="Pendiente")),NOT(OR(F140="",F140="Sí",F140="No",F140="Por confirmar")),NOT(IF(LEN(TRIM(E140&amp;""))=0,TRUE,IF(ISNUMBER(E140),AND(E140&gt;=0,ABS(E140-ROUND(E140,2))&lt;0.00000001),FALSE)))),2,IF(OR(D140="",D140="Pendiente"),1,IF(F140&lt;&gt;"Sí",IF(F140="No",2,1),IF(NOT(AND(LEN(TRIM(G140&amp;""))&gt;0,TRIM(G140&amp;"")&lt;&gt;"Pendiente",TRIM(G140&amp;"")&lt;&gt;"Por confirmar",TRIM(G140&amp;"")&lt;&gt;"No consta",TRIM(G140&amp;"")&lt;&gt;"Desconocido",TRIM(G140&amp;"")&lt;&gt;"Sin confirmar",TRIM(G140&amp;"")&lt;&gt;"Por decidir",TRIM(G140&amp;"")&lt;&gt;"Por comprobar")),2,IF(D140="Incluido",IF(OR(LEN(TRIM(E140&amp;""))=0,IF(ISNUMBER(E140),E140=0,FALSE)),0,2),IF(IF(ISNUMBER(E140),AND(E140&gt;=0,ABS(E140-ROUND(E140,2))&lt;0.00000001),FALSE),0,1)))))))))),2)</f>
      </c>
      <c r="N140" s="33" t="n">
        <f>IF(ISNUMBER(M140),IF(M140=0,1,0),0)</f>
        <v>0</v>
      </c>
    </row>
    <row r="141" ht="22" customHeight="1"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</row>
    <row r="142" ht="22" customHeight="1"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</row>
    <row r="143" ht="22" customHeight="1"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</row>
    <row r="144" ht="25" customHeight="1">
      <c r="B144" s="42" t="str">
        <f>"Oferta 5"&amp;IF(LEN(TRIM(C11&amp;""))&gt;0," · "&amp;C11," · sin activar")</f>
        <v>Oferta 5 · sin activar</v>
      </c>
      <c r="C144" s="42"/>
      <c r="D144" s="42"/>
      <c r="E144" s="42"/>
      <c r="F144" s="42"/>
      <c r="G144" s="42"/>
      <c r="H144" s="42"/>
      <c r="I144" s="42"/>
      <c r="J144" s="42"/>
      <c r="K144" s="42"/>
      <c r="L144" s="42"/>
    </row>
    <row r="145" ht="24" customHeight="1">
      <c r="B145" s="32" t="str">
        <v>Incluido: ya está en la base, sin volver a añadirlo. Importe: va fuera de esa base. Excluido: necesitamos cobertura documentada, su coste y quién la asume. Solo confirmamos el alcance cuando queda igualado.</v>
      </c>
      <c r="C145" s="32"/>
      <c r="D145" s="32"/>
      <c r="E145" s="32"/>
      <c r="F145" s="32"/>
      <c r="G145" s="32"/>
      <c r="H145" s="32"/>
      <c r="I145" s="32"/>
      <c r="J145" s="32"/>
      <c r="K145" s="32"/>
      <c r="L145" s="32"/>
    </row>
    <row r="146" ht="45" customHeight="1">
      <c r="B146" s="34" t="str">
        <v>ID</v>
      </c>
      <c r="C146" s="34" t="str">
        <v>Concepto común</v>
      </c>
      <c r="D146" s="34" t="str">
        <v>Estado</v>
      </c>
      <c r="E146" s="34" t="str">
        <v>Adicional sin IVA</v>
      </c>
      <c r="F146" s="34" t="str">
        <v>¿Alcance igualado?</v>
      </c>
      <c r="G146" s="34" t="str">
        <v>Documento, partida y quién cubre</v>
      </c>
      <c r="H146" s="34" t="str">
        <v>Adicional computable</v>
      </c>
      <c r="I146" s="34" t="str">
        <v>Semáforo</v>
      </c>
      <c r="J146" s="34" t="str">
        <v>Qué comprobamos</v>
      </c>
      <c r="K146" s="34" t="str"/>
      <c r="L146" s="34" t="str">
        <v>Pregunta para la subcontrata</v>
      </c>
    </row>
    <row r="147" ht="70" customHeight="1">
      <c r="B147" s="35" t="n">
        <f>B17</f>
        <v>1</v>
      </c>
      <c r="C147" s="40">
        <f>IF(OR($F$17="No",AND($F$17="",$M$17=0)),"",C17)</f>
      </c>
      <c r="D147" s="37"/>
      <c r="E147" s="38"/>
      <c r="F147" s="37"/>
      <c r="G147" s="36"/>
      <c r="H147" s="39">
        <f>IFERROR(IF(AND(ISNUMBER(M147),M147=0),IF(D147="Incluido",0,E147),""),"")</f>
      </c>
      <c r="I147" s="40">
        <f>IF(NOT(ISNUMBER(M147)),"",IF(M147=2,"ROJO",IF(M147=1,"ÁMBAR","VERDE")))</f>
      </c>
      <c r="J147" s="40">
        <f>IFERROR(IF(NOT(ISNUMBER(M147)),"",IF(NOT($F$17="Sí"),"Decidimos si este concepto entra en el alcance común.",IF($M$17&gt;0,"Completamos el concepto común antes de consultar a la subcontrata.",IF(OR(NOT(OR(D147="",D147="Incluido",D147="Excluido",D147="Importe",D147="Pendiente")),NOT(OR(F147="",F147="Sí",F147="No",F147="Por confirmar")),NOT(IF(LEN(TRIM(E147&amp;""))=0,TRUE,IF(ISNUMBER(E147),AND(E147&gt;=0,ABS(E147-ROUND(E147,2))&lt;0.00000001),FALSE)))),"Revisamos opciones e importes numéricos, no negativos y con dos decimales.",IF(OR(D147="",D147="Pendiente"),"Falta aclarar cómo se cubre este concepto.",IF(F147&lt;&gt;"Sí","Confirmamos el mismo alcance, cantidad y calidad, incluida la cobertura adicional.",IF(NOT(AND(LEN(TRIM(G147&amp;""))&gt;0,TRIM(G147&amp;"")&lt;&gt;"Pendiente",TRIM(G147&amp;"")&lt;&gt;"Por confirmar",TRIM(G147&amp;"")&lt;&gt;"No consta",TRIM(G147&amp;"")&lt;&gt;"Desconocido",TRIM(G147&amp;"")&lt;&gt;"Sin confirmar",TRIM(G147&amp;"")&lt;&gt;"Por decidir",TRIM(G147&amp;"")&lt;&gt;"Por comprobar")),"Localizamos la inclusión o el coste de cobertura y quién lo asume.",IF(D147="Incluido",IF(M147=0,"Ya está en la base: adicional cero, sin duplicarlo.","Incluido y adicional positivo se contradicen."),IF(M147=0,"Adicional documentado fuera de la base; lo añadimos una vez.","Falta coste de cobertura explícito; vacío no significa cero."))))))))),"Hay una entrada con error. Corregimos el dato antes de cerrar la comprobación.")</f>
      </c>
      <c r="K147" s="40"/>
      <c r="L147" s="40">
        <f>IFERROR(IF(OR(NOT($D$11="Sí"),NOT($F$17="Sí"),$M$17&gt;0,OR(NOT(OR(D147="",D147="Incluido",D147="Excluido",D147="Importe",D147="Pendiente")),NOT(OR(F147="",F147="Sí",F147="No",F147="Por confirmar")),NOT(IF(LEN(TRIM(E147&amp;""))=0,TRUE,IF(ISNUMBER(E147),AND(E147&gt;=0,ABS(E147-ROUND(E147,2))&lt;0.00000001),FALSE)))),AND(ISNUMBER(M147),M147=0)),"",IF(OR(D147="",D147="Pendiente"),"¿Podéis aclarar si incluye "&amp;C17&amp;" ("&amp;E17&amp;" "&amp;D17&amp;")"&amp;" y en qué partida?",IF(F147&lt;&gt;"Sí","¿Podéis igualar el alcance, cantidad y calidad de "&amp;C17&amp;" ("&amp;E17&amp;" "&amp;D17&amp;")"&amp;" e indicar qué cambia y su importe adicional sin IVA?",IF(NOT(AND(LEN(TRIM(G147&amp;""))&gt;0,TRIM(G147&amp;"")&lt;&gt;"Pendiente",TRIM(G147&amp;"")&lt;&gt;"Por confirmar",TRIM(G147&amp;"")&lt;&gt;"No consta",TRIM(G147&amp;"")&lt;&gt;"Desconocido",TRIM(G147&amp;"")&lt;&gt;"Sin confirmar",TRIM(G147&amp;"")&lt;&gt;"Por decidir",TRIM(G147&amp;"")&lt;&gt;"Por comprobar")),"¿Dónde queda recogido "&amp;C17&amp;" ("&amp;E17&amp;" "&amp;D17&amp;")"&amp;" y quién cubre su alcance?",IF(AND(D147&lt;&gt;"Incluido",NOT(ISNUMBER(E147))),"¿Qué importe adicional sin IVA cubre "&amp;C17&amp;" ("&amp;E17&amp;" "&amp;D17&amp;")"&amp;" y quién lo asume?",IF(D147="Incluido","¿El importe de "&amp;C17&amp;" ("&amp;E17&amp;" "&amp;D17&amp;")"&amp;" ya está en la base o va aparte?","")))))),"Aclaramos los datos con error antes de copiar preguntas.")</f>
      </c>
      <c r="M147" s="33">
        <f>IFERROR(IF(NOT($D$11="Sí"),"",IF(OR($F$17="No",AND($F$17="",$M$17=0)),"",IF(NOT($F$17="Sí"),1,IF($M$17&gt;0,2,IF(OR(NOT(OR(D147="",D147="Incluido",D147="Excluido",D147="Importe",D147="Pendiente")),NOT(OR(F147="",F147="Sí",F147="No",F147="Por confirmar")),NOT(IF(LEN(TRIM(E147&amp;""))=0,TRUE,IF(ISNUMBER(E147),AND(E147&gt;=0,ABS(E147-ROUND(E147,2))&lt;0.00000001),FALSE)))),2,IF(OR(D147="",D147="Pendiente"),1,IF(F147&lt;&gt;"Sí",IF(F147="No",2,1),IF(NOT(AND(LEN(TRIM(G147&amp;""))&gt;0,TRIM(G147&amp;"")&lt;&gt;"Pendiente",TRIM(G147&amp;"")&lt;&gt;"Por confirmar",TRIM(G147&amp;"")&lt;&gt;"No consta",TRIM(G147&amp;"")&lt;&gt;"Desconocido",TRIM(G147&amp;"")&lt;&gt;"Sin confirmar",TRIM(G147&amp;"")&lt;&gt;"Por decidir",TRIM(G147&amp;"")&lt;&gt;"Por comprobar")),2,IF(D147="Incluido",IF(OR(LEN(TRIM(E147&amp;""))=0,IF(ISNUMBER(E147),E147=0,FALSE)),0,2),IF(IF(ISNUMBER(E147),AND(E147&gt;=0,ABS(E147-ROUND(E147,2))&lt;0.00000001),FALSE),0,1)))))))))),2)</f>
      </c>
      <c r="N147" s="33" t="n">
        <f>IF(ISNUMBER(M147),IF(M147=0,1,0),0)</f>
        <v>0</v>
      </c>
    </row>
    <row r="148" ht="70" customHeight="1">
      <c r="B148" s="35" t="n">
        <f>B18</f>
        <v>2</v>
      </c>
      <c r="C148" s="40">
        <f>IF(OR($F$18="No",AND($F$18="",$M$18=0)),"",C18)</f>
      </c>
      <c r="D148" s="37"/>
      <c r="E148" s="38"/>
      <c r="F148" s="37"/>
      <c r="G148" s="36"/>
      <c r="H148" s="39">
        <f>IFERROR(IF(AND(ISNUMBER(M148),M148=0),IF(D148="Incluido",0,E148),""),"")</f>
      </c>
      <c r="I148" s="40">
        <f>IF(NOT(ISNUMBER(M148)),"",IF(M148=2,"ROJO",IF(M148=1,"ÁMBAR","VERDE")))</f>
      </c>
      <c r="J148" s="40">
        <f>IFERROR(IF(NOT(ISNUMBER(M148)),"",IF(NOT($F$18="Sí"),"Decidimos si este concepto entra en el alcance común.",IF($M$18&gt;0,"Completamos el concepto común antes de consultar a la subcontrata.",IF(OR(NOT(OR(D148="",D148="Incluido",D148="Excluido",D148="Importe",D148="Pendiente")),NOT(OR(F148="",F148="Sí",F148="No",F148="Por confirmar")),NOT(IF(LEN(TRIM(E148&amp;""))=0,TRUE,IF(ISNUMBER(E148),AND(E148&gt;=0,ABS(E148-ROUND(E148,2))&lt;0.00000001),FALSE)))),"Revisamos opciones e importes numéricos, no negativos y con dos decimales.",IF(OR(D148="",D148="Pendiente"),"Falta aclarar cómo se cubre este concepto.",IF(F148&lt;&gt;"Sí","Confirmamos el mismo alcance, cantidad y calidad, incluida la cobertura adicional.",IF(NOT(AND(LEN(TRIM(G148&amp;""))&gt;0,TRIM(G148&amp;"")&lt;&gt;"Pendiente",TRIM(G148&amp;"")&lt;&gt;"Por confirmar",TRIM(G148&amp;"")&lt;&gt;"No consta",TRIM(G148&amp;"")&lt;&gt;"Desconocido",TRIM(G148&amp;"")&lt;&gt;"Sin confirmar",TRIM(G148&amp;"")&lt;&gt;"Por decidir",TRIM(G148&amp;"")&lt;&gt;"Por comprobar")),"Localizamos la inclusión o el coste de cobertura y quién lo asume.",IF(D148="Incluido",IF(M148=0,"Ya está en la base: adicional cero, sin duplicarlo.","Incluido y adicional positivo se contradicen."),IF(M148=0,"Adicional documentado fuera de la base; lo añadimos una vez.","Falta coste de cobertura explícito; vacío no significa cero."))))))))),"Hay una entrada con error. Corregimos el dato antes de cerrar la comprobación.")</f>
      </c>
      <c r="K148" s="40"/>
      <c r="L148" s="40">
        <f>IFERROR(IF(OR(NOT($D$11="Sí"),NOT($F$18="Sí"),$M$18&gt;0,OR(NOT(OR(D148="",D148="Incluido",D148="Excluido",D148="Importe",D148="Pendiente")),NOT(OR(F148="",F148="Sí",F148="No",F148="Por confirmar")),NOT(IF(LEN(TRIM(E148&amp;""))=0,TRUE,IF(ISNUMBER(E148),AND(E148&gt;=0,ABS(E148-ROUND(E148,2))&lt;0.00000001),FALSE)))),AND(ISNUMBER(M148),M148=0)),"",IF(OR(D148="",D148="Pendiente"),"¿Podéis aclarar si incluye "&amp;C18&amp;" ("&amp;E18&amp;" "&amp;D18&amp;")"&amp;" y en qué partida?",IF(F148&lt;&gt;"Sí","¿Podéis igualar el alcance, cantidad y calidad de "&amp;C18&amp;" ("&amp;E18&amp;" "&amp;D18&amp;")"&amp;" e indicar qué cambia y su importe adicional sin IVA?",IF(NOT(AND(LEN(TRIM(G148&amp;""))&gt;0,TRIM(G148&amp;"")&lt;&gt;"Pendiente",TRIM(G148&amp;"")&lt;&gt;"Por confirmar",TRIM(G148&amp;"")&lt;&gt;"No consta",TRIM(G148&amp;"")&lt;&gt;"Desconocido",TRIM(G148&amp;"")&lt;&gt;"Sin confirmar",TRIM(G148&amp;"")&lt;&gt;"Por decidir",TRIM(G148&amp;"")&lt;&gt;"Por comprobar")),"¿Dónde queda recogido "&amp;C18&amp;" ("&amp;E18&amp;" "&amp;D18&amp;")"&amp;" y quién cubre su alcance?",IF(AND(D148&lt;&gt;"Incluido",NOT(ISNUMBER(E148))),"¿Qué importe adicional sin IVA cubre "&amp;C18&amp;" ("&amp;E18&amp;" "&amp;D18&amp;")"&amp;" y quién lo asume?",IF(D148="Incluido","¿El importe de "&amp;C18&amp;" ("&amp;E18&amp;" "&amp;D18&amp;")"&amp;" ya está en la base o va aparte?","")))))),"Aclaramos los datos con error antes de copiar preguntas.")</f>
      </c>
      <c r="M148" s="33">
        <f>IFERROR(IF(NOT($D$11="Sí"),"",IF(OR($F$18="No",AND($F$18="",$M$18=0)),"",IF(NOT($F$18="Sí"),1,IF($M$18&gt;0,2,IF(OR(NOT(OR(D148="",D148="Incluido",D148="Excluido",D148="Importe",D148="Pendiente")),NOT(OR(F148="",F148="Sí",F148="No",F148="Por confirmar")),NOT(IF(LEN(TRIM(E148&amp;""))=0,TRUE,IF(ISNUMBER(E148),AND(E148&gt;=0,ABS(E148-ROUND(E148,2))&lt;0.00000001),FALSE)))),2,IF(OR(D148="",D148="Pendiente"),1,IF(F148&lt;&gt;"Sí",IF(F148="No",2,1),IF(NOT(AND(LEN(TRIM(G148&amp;""))&gt;0,TRIM(G148&amp;"")&lt;&gt;"Pendiente",TRIM(G148&amp;"")&lt;&gt;"Por confirmar",TRIM(G148&amp;"")&lt;&gt;"No consta",TRIM(G148&amp;"")&lt;&gt;"Desconocido",TRIM(G148&amp;"")&lt;&gt;"Sin confirmar",TRIM(G148&amp;"")&lt;&gt;"Por decidir",TRIM(G148&amp;"")&lt;&gt;"Por comprobar")),2,IF(D148="Incluido",IF(OR(LEN(TRIM(E148&amp;""))=0,IF(ISNUMBER(E148),E148=0,FALSE)),0,2),IF(IF(ISNUMBER(E148),AND(E148&gt;=0,ABS(E148-ROUND(E148,2))&lt;0.00000001),FALSE),0,1)))))))))),2)</f>
      </c>
      <c r="N148" s="33" t="n">
        <f>IF(ISNUMBER(M148),IF(M148=0,1,0),0)</f>
        <v>0</v>
      </c>
    </row>
    <row r="149" ht="70" customHeight="1">
      <c r="B149" s="35" t="n">
        <f>B19</f>
        <v>3</v>
      </c>
      <c r="C149" s="40">
        <f>IF(OR($F$19="No",AND($F$19="",$M$19=0)),"",C19)</f>
      </c>
      <c r="D149" s="37"/>
      <c r="E149" s="38"/>
      <c r="F149" s="37"/>
      <c r="G149" s="36"/>
      <c r="H149" s="39">
        <f>IFERROR(IF(AND(ISNUMBER(M149),M149=0),IF(D149="Incluido",0,E149),""),"")</f>
      </c>
      <c r="I149" s="40">
        <f>IF(NOT(ISNUMBER(M149)),"",IF(M149=2,"ROJO",IF(M149=1,"ÁMBAR","VERDE")))</f>
      </c>
      <c r="J149" s="40">
        <f>IFERROR(IF(NOT(ISNUMBER(M149)),"",IF(NOT($F$19="Sí"),"Decidimos si este concepto entra en el alcance común.",IF($M$19&gt;0,"Completamos el concepto común antes de consultar a la subcontrata.",IF(OR(NOT(OR(D149="",D149="Incluido",D149="Excluido",D149="Importe",D149="Pendiente")),NOT(OR(F149="",F149="Sí",F149="No",F149="Por confirmar")),NOT(IF(LEN(TRIM(E149&amp;""))=0,TRUE,IF(ISNUMBER(E149),AND(E149&gt;=0,ABS(E149-ROUND(E149,2))&lt;0.00000001),FALSE)))),"Revisamos opciones e importes numéricos, no negativos y con dos decimales.",IF(OR(D149="",D149="Pendiente"),"Falta aclarar cómo se cubre este concepto.",IF(F149&lt;&gt;"Sí","Confirmamos el mismo alcance, cantidad y calidad, incluida la cobertura adicional.",IF(NOT(AND(LEN(TRIM(G149&amp;""))&gt;0,TRIM(G149&amp;"")&lt;&gt;"Pendiente",TRIM(G149&amp;"")&lt;&gt;"Por confirmar",TRIM(G149&amp;"")&lt;&gt;"No consta",TRIM(G149&amp;"")&lt;&gt;"Desconocido",TRIM(G149&amp;"")&lt;&gt;"Sin confirmar",TRIM(G149&amp;"")&lt;&gt;"Por decidir",TRIM(G149&amp;"")&lt;&gt;"Por comprobar")),"Localizamos la inclusión o el coste de cobertura y quién lo asume.",IF(D149="Incluido",IF(M149=0,"Ya está en la base: adicional cero, sin duplicarlo.","Incluido y adicional positivo se contradicen."),IF(M149=0,"Adicional documentado fuera de la base; lo añadimos una vez.","Falta coste de cobertura explícito; vacío no significa cero."))))))))),"Hay una entrada con error. Corregimos el dato antes de cerrar la comprobación.")</f>
      </c>
      <c r="K149" s="40"/>
      <c r="L149" s="40">
        <f>IFERROR(IF(OR(NOT($D$11="Sí"),NOT($F$19="Sí"),$M$19&gt;0,OR(NOT(OR(D149="",D149="Incluido",D149="Excluido",D149="Importe",D149="Pendiente")),NOT(OR(F149="",F149="Sí",F149="No",F149="Por confirmar")),NOT(IF(LEN(TRIM(E149&amp;""))=0,TRUE,IF(ISNUMBER(E149),AND(E149&gt;=0,ABS(E149-ROUND(E149,2))&lt;0.00000001),FALSE)))),AND(ISNUMBER(M149),M149=0)),"",IF(OR(D149="",D149="Pendiente"),"¿Podéis aclarar si incluye "&amp;C19&amp;" ("&amp;E19&amp;" "&amp;D19&amp;")"&amp;" y en qué partida?",IF(F149&lt;&gt;"Sí","¿Podéis igualar el alcance, cantidad y calidad de "&amp;C19&amp;" ("&amp;E19&amp;" "&amp;D19&amp;")"&amp;" e indicar qué cambia y su importe adicional sin IVA?",IF(NOT(AND(LEN(TRIM(G149&amp;""))&gt;0,TRIM(G149&amp;"")&lt;&gt;"Pendiente",TRIM(G149&amp;"")&lt;&gt;"Por confirmar",TRIM(G149&amp;"")&lt;&gt;"No consta",TRIM(G149&amp;"")&lt;&gt;"Desconocido",TRIM(G149&amp;"")&lt;&gt;"Sin confirmar",TRIM(G149&amp;"")&lt;&gt;"Por decidir",TRIM(G149&amp;"")&lt;&gt;"Por comprobar")),"¿Dónde queda recogido "&amp;C19&amp;" ("&amp;E19&amp;" "&amp;D19&amp;")"&amp;" y quién cubre su alcance?",IF(AND(D149&lt;&gt;"Incluido",NOT(ISNUMBER(E149))),"¿Qué importe adicional sin IVA cubre "&amp;C19&amp;" ("&amp;E19&amp;" "&amp;D19&amp;")"&amp;" y quién lo asume?",IF(D149="Incluido","¿El importe de "&amp;C19&amp;" ("&amp;E19&amp;" "&amp;D19&amp;")"&amp;" ya está en la base o va aparte?","")))))),"Aclaramos los datos con error antes de copiar preguntas.")</f>
      </c>
      <c r="M149" s="33">
        <f>IFERROR(IF(NOT($D$11="Sí"),"",IF(OR($F$19="No",AND($F$19="",$M$19=0)),"",IF(NOT($F$19="Sí"),1,IF($M$19&gt;0,2,IF(OR(NOT(OR(D149="",D149="Incluido",D149="Excluido",D149="Importe",D149="Pendiente")),NOT(OR(F149="",F149="Sí",F149="No",F149="Por confirmar")),NOT(IF(LEN(TRIM(E149&amp;""))=0,TRUE,IF(ISNUMBER(E149),AND(E149&gt;=0,ABS(E149-ROUND(E149,2))&lt;0.00000001),FALSE)))),2,IF(OR(D149="",D149="Pendiente"),1,IF(F149&lt;&gt;"Sí",IF(F149="No",2,1),IF(NOT(AND(LEN(TRIM(G149&amp;""))&gt;0,TRIM(G149&amp;"")&lt;&gt;"Pendiente",TRIM(G149&amp;"")&lt;&gt;"Por confirmar",TRIM(G149&amp;"")&lt;&gt;"No consta",TRIM(G149&amp;"")&lt;&gt;"Desconocido",TRIM(G149&amp;"")&lt;&gt;"Sin confirmar",TRIM(G149&amp;"")&lt;&gt;"Por decidir",TRIM(G149&amp;"")&lt;&gt;"Por comprobar")),2,IF(D149="Incluido",IF(OR(LEN(TRIM(E149&amp;""))=0,IF(ISNUMBER(E149),E149=0,FALSE)),0,2),IF(IF(ISNUMBER(E149),AND(E149&gt;=0,ABS(E149-ROUND(E149,2))&lt;0.00000001),FALSE),0,1)))))))))),2)</f>
      </c>
      <c r="N149" s="33" t="n">
        <f>IF(ISNUMBER(M149),IF(M149=0,1,0),0)</f>
        <v>0</v>
      </c>
    </row>
    <row r="150" ht="70" customHeight="1">
      <c r="B150" s="35" t="n">
        <f>B20</f>
        <v>4</v>
      </c>
      <c r="C150" s="40">
        <f>IF(OR($F$20="No",AND($F$20="",$M$20=0)),"",C20)</f>
      </c>
      <c r="D150" s="37"/>
      <c r="E150" s="38"/>
      <c r="F150" s="37"/>
      <c r="G150" s="36"/>
      <c r="H150" s="39">
        <f>IFERROR(IF(AND(ISNUMBER(M150),M150=0),IF(D150="Incluido",0,E150),""),"")</f>
      </c>
      <c r="I150" s="40">
        <f>IF(NOT(ISNUMBER(M150)),"",IF(M150=2,"ROJO",IF(M150=1,"ÁMBAR","VERDE")))</f>
      </c>
      <c r="J150" s="40">
        <f>IFERROR(IF(NOT(ISNUMBER(M150)),"",IF(NOT($F$20="Sí"),"Decidimos si este concepto entra en el alcance común.",IF($M$20&gt;0,"Completamos el concepto común antes de consultar a la subcontrata.",IF(OR(NOT(OR(D150="",D150="Incluido",D150="Excluido",D150="Importe",D150="Pendiente")),NOT(OR(F150="",F150="Sí",F150="No",F150="Por confirmar")),NOT(IF(LEN(TRIM(E150&amp;""))=0,TRUE,IF(ISNUMBER(E150),AND(E150&gt;=0,ABS(E150-ROUND(E150,2))&lt;0.00000001),FALSE)))),"Revisamos opciones e importes numéricos, no negativos y con dos decimales.",IF(OR(D150="",D150="Pendiente"),"Falta aclarar cómo se cubre este concepto.",IF(F150&lt;&gt;"Sí","Confirmamos el mismo alcance, cantidad y calidad, incluida la cobertura adicional.",IF(NOT(AND(LEN(TRIM(G150&amp;""))&gt;0,TRIM(G150&amp;"")&lt;&gt;"Pendiente",TRIM(G150&amp;"")&lt;&gt;"Por confirmar",TRIM(G150&amp;"")&lt;&gt;"No consta",TRIM(G150&amp;"")&lt;&gt;"Desconocido",TRIM(G150&amp;"")&lt;&gt;"Sin confirmar",TRIM(G150&amp;"")&lt;&gt;"Por decidir",TRIM(G150&amp;"")&lt;&gt;"Por comprobar")),"Localizamos la inclusión o el coste de cobertura y quién lo asume.",IF(D150="Incluido",IF(M150=0,"Ya está en la base: adicional cero, sin duplicarlo.","Incluido y adicional positivo se contradicen."),IF(M150=0,"Adicional documentado fuera de la base; lo añadimos una vez.","Falta coste de cobertura explícito; vacío no significa cero."))))))))),"Hay una entrada con error. Corregimos el dato antes de cerrar la comprobación.")</f>
      </c>
      <c r="K150" s="40"/>
      <c r="L150" s="40">
        <f>IFERROR(IF(OR(NOT($D$11="Sí"),NOT($F$20="Sí"),$M$20&gt;0,OR(NOT(OR(D150="",D150="Incluido",D150="Excluido",D150="Importe",D150="Pendiente")),NOT(OR(F150="",F150="Sí",F150="No",F150="Por confirmar")),NOT(IF(LEN(TRIM(E150&amp;""))=0,TRUE,IF(ISNUMBER(E150),AND(E150&gt;=0,ABS(E150-ROUND(E150,2))&lt;0.00000001),FALSE)))),AND(ISNUMBER(M150),M150=0)),"",IF(OR(D150="",D150="Pendiente"),"¿Podéis aclarar si incluye "&amp;C20&amp;" ("&amp;E20&amp;" "&amp;D20&amp;")"&amp;" y en qué partida?",IF(F150&lt;&gt;"Sí","¿Podéis igualar el alcance, cantidad y calidad de "&amp;C20&amp;" ("&amp;E20&amp;" "&amp;D20&amp;")"&amp;" e indicar qué cambia y su importe adicional sin IVA?",IF(NOT(AND(LEN(TRIM(G150&amp;""))&gt;0,TRIM(G150&amp;"")&lt;&gt;"Pendiente",TRIM(G150&amp;"")&lt;&gt;"Por confirmar",TRIM(G150&amp;"")&lt;&gt;"No consta",TRIM(G150&amp;"")&lt;&gt;"Desconocido",TRIM(G150&amp;"")&lt;&gt;"Sin confirmar",TRIM(G150&amp;"")&lt;&gt;"Por decidir",TRIM(G150&amp;"")&lt;&gt;"Por comprobar")),"¿Dónde queda recogido "&amp;C20&amp;" ("&amp;E20&amp;" "&amp;D20&amp;")"&amp;" y quién cubre su alcance?",IF(AND(D150&lt;&gt;"Incluido",NOT(ISNUMBER(E150))),"¿Qué importe adicional sin IVA cubre "&amp;C20&amp;" ("&amp;E20&amp;" "&amp;D20&amp;")"&amp;" y quién lo asume?",IF(D150="Incluido","¿El importe de "&amp;C20&amp;" ("&amp;E20&amp;" "&amp;D20&amp;")"&amp;" ya está en la base o va aparte?","")))))),"Aclaramos los datos con error antes de copiar preguntas.")</f>
      </c>
      <c r="M150" s="33">
        <f>IFERROR(IF(NOT($D$11="Sí"),"",IF(OR($F$20="No",AND($F$20="",$M$20=0)),"",IF(NOT($F$20="Sí"),1,IF($M$20&gt;0,2,IF(OR(NOT(OR(D150="",D150="Incluido",D150="Excluido",D150="Importe",D150="Pendiente")),NOT(OR(F150="",F150="Sí",F150="No",F150="Por confirmar")),NOT(IF(LEN(TRIM(E150&amp;""))=0,TRUE,IF(ISNUMBER(E150),AND(E150&gt;=0,ABS(E150-ROUND(E150,2))&lt;0.00000001),FALSE)))),2,IF(OR(D150="",D150="Pendiente"),1,IF(F150&lt;&gt;"Sí",IF(F150="No",2,1),IF(NOT(AND(LEN(TRIM(G150&amp;""))&gt;0,TRIM(G150&amp;"")&lt;&gt;"Pendiente",TRIM(G150&amp;"")&lt;&gt;"Por confirmar",TRIM(G150&amp;"")&lt;&gt;"No consta",TRIM(G150&amp;"")&lt;&gt;"Desconocido",TRIM(G150&amp;"")&lt;&gt;"Sin confirmar",TRIM(G150&amp;"")&lt;&gt;"Por decidir",TRIM(G150&amp;"")&lt;&gt;"Por comprobar")),2,IF(D150="Incluido",IF(OR(LEN(TRIM(E150&amp;""))=0,IF(ISNUMBER(E150),E150=0,FALSE)),0,2),IF(IF(ISNUMBER(E150),AND(E150&gt;=0,ABS(E150-ROUND(E150,2))&lt;0.00000001),FALSE),0,1)))))))))),2)</f>
      </c>
      <c r="N150" s="33" t="n">
        <f>IF(ISNUMBER(M150),IF(M150=0,1,0),0)</f>
        <v>0</v>
      </c>
    </row>
    <row r="151" ht="70" customHeight="1">
      <c r="B151" s="35" t="n">
        <f>B21</f>
        <v>5</v>
      </c>
      <c r="C151" s="40">
        <f>IF(OR($F$21="No",AND($F$21="",$M$21=0)),"",C21)</f>
      </c>
      <c r="D151" s="37"/>
      <c r="E151" s="38"/>
      <c r="F151" s="37"/>
      <c r="G151" s="36"/>
      <c r="H151" s="39">
        <f>IFERROR(IF(AND(ISNUMBER(M151),M151=0),IF(D151="Incluido",0,E151),""),"")</f>
      </c>
      <c r="I151" s="40">
        <f>IF(NOT(ISNUMBER(M151)),"",IF(M151=2,"ROJO",IF(M151=1,"ÁMBAR","VERDE")))</f>
      </c>
      <c r="J151" s="40">
        <f>IFERROR(IF(NOT(ISNUMBER(M151)),"",IF(NOT($F$21="Sí"),"Decidimos si este concepto entra en el alcance común.",IF($M$21&gt;0,"Completamos el concepto común antes de consultar a la subcontrata.",IF(OR(NOT(OR(D151="",D151="Incluido",D151="Excluido",D151="Importe",D151="Pendiente")),NOT(OR(F151="",F151="Sí",F151="No",F151="Por confirmar")),NOT(IF(LEN(TRIM(E151&amp;""))=0,TRUE,IF(ISNUMBER(E151),AND(E151&gt;=0,ABS(E151-ROUND(E151,2))&lt;0.00000001),FALSE)))),"Revisamos opciones e importes numéricos, no negativos y con dos decimales.",IF(OR(D151="",D151="Pendiente"),"Falta aclarar cómo se cubre este concepto.",IF(F151&lt;&gt;"Sí","Confirmamos el mismo alcance, cantidad y calidad, incluida la cobertura adicional.",IF(NOT(AND(LEN(TRIM(G151&amp;""))&gt;0,TRIM(G151&amp;"")&lt;&gt;"Pendiente",TRIM(G151&amp;"")&lt;&gt;"Por confirmar",TRIM(G151&amp;"")&lt;&gt;"No consta",TRIM(G151&amp;"")&lt;&gt;"Desconocido",TRIM(G151&amp;"")&lt;&gt;"Sin confirmar",TRIM(G151&amp;"")&lt;&gt;"Por decidir",TRIM(G151&amp;"")&lt;&gt;"Por comprobar")),"Localizamos la inclusión o el coste de cobertura y quién lo asume.",IF(D151="Incluido",IF(M151=0,"Ya está en la base: adicional cero, sin duplicarlo.","Incluido y adicional positivo se contradicen."),IF(M151=0,"Adicional documentado fuera de la base; lo añadimos una vez.","Falta coste de cobertura explícito; vacío no significa cero."))))))))),"Hay una entrada con error. Corregimos el dato antes de cerrar la comprobación.")</f>
      </c>
      <c r="K151" s="40"/>
      <c r="L151" s="40">
        <f>IFERROR(IF(OR(NOT($D$11="Sí"),NOT($F$21="Sí"),$M$21&gt;0,OR(NOT(OR(D151="",D151="Incluido",D151="Excluido",D151="Importe",D151="Pendiente")),NOT(OR(F151="",F151="Sí",F151="No",F151="Por confirmar")),NOT(IF(LEN(TRIM(E151&amp;""))=0,TRUE,IF(ISNUMBER(E151),AND(E151&gt;=0,ABS(E151-ROUND(E151,2))&lt;0.00000001),FALSE)))),AND(ISNUMBER(M151),M151=0)),"",IF(OR(D151="",D151="Pendiente"),"¿Podéis aclarar si incluye "&amp;C21&amp;" ("&amp;E21&amp;" "&amp;D21&amp;")"&amp;" y en qué partida?",IF(F151&lt;&gt;"Sí","¿Podéis igualar el alcance, cantidad y calidad de "&amp;C21&amp;" ("&amp;E21&amp;" "&amp;D21&amp;")"&amp;" e indicar qué cambia y su importe adicional sin IVA?",IF(NOT(AND(LEN(TRIM(G151&amp;""))&gt;0,TRIM(G151&amp;"")&lt;&gt;"Pendiente",TRIM(G151&amp;"")&lt;&gt;"Por confirmar",TRIM(G151&amp;"")&lt;&gt;"No consta",TRIM(G151&amp;"")&lt;&gt;"Desconocido",TRIM(G151&amp;"")&lt;&gt;"Sin confirmar",TRIM(G151&amp;"")&lt;&gt;"Por decidir",TRIM(G151&amp;"")&lt;&gt;"Por comprobar")),"¿Dónde queda recogido "&amp;C21&amp;" ("&amp;E21&amp;" "&amp;D21&amp;")"&amp;" y quién cubre su alcance?",IF(AND(D151&lt;&gt;"Incluido",NOT(ISNUMBER(E151))),"¿Qué importe adicional sin IVA cubre "&amp;C21&amp;" ("&amp;E21&amp;" "&amp;D21&amp;")"&amp;" y quién lo asume?",IF(D151="Incluido","¿El importe de "&amp;C21&amp;" ("&amp;E21&amp;" "&amp;D21&amp;")"&amp;" ya está en la base o va aparte?","")))))),"Aclaramos los datos con error antes de copiar preguntas.")</f>
      </c>
      <c r="M151" s="33">
        <f>IFERROR(IF(NOT($D$11="Sí"),"",IF(OR($F$21="No",AND($F$21="",$M$21=0)),"",IF(NOT($F$21="Sí"),1,IF($M$21&gt;0,2,IF(OR(NOT(OR(D151="",D151="Incluido",D151="Excluido",D151="Importe",D151="Pendiente")),NOT(OR(F151="",F151="Sí",F151="No",F151="Por confirmar")),NOT(IF(LEN(TRIM(E151&amp;""))=0,TRUE,IF(ISNUMBER(E151),AND(E151&gt;=0,ABS(E151-ROUND(E151,2))&lt;0.00000001),FALSE)))),2,IF(OR(D151="",D151="Pendiente"),1,IF(F151&lt;&gt;"Sí",IF(F151="No",2,1),IF(NOT(AND(LEN(TRIM(G151&amp;""))&gt;0,TRIM(G151&amp;"")&lt;&gt;"Pendiente",TRIM(G151&amp;"")&lt;&gt;"Por confirmar",TRIM(G151&amp;"")&lt;&gt;"No consta",TRIM(G151&amp;"")&lt;&gt;"Desconocido",TRIM(G151&amp;"")&lt;&gt;"Sin confirmar",TRIM(G151&amp;"")&lt;&gt;"Por decidir",TRIM(G151&amp;"")&lt;&gt;"Por comprobar")),2,IF(D151="Incluido",IF(OR(LEN(TRIM(E151&amp;""))=0,IF(ISNUMBER(E151),E151=0,FALSE)),0,2),IF(IF(ISNUMBER(E151),AND(E151&gt;=0,ABS(E151-ROUND(E151,2))&lt;0.00000001),FALSE),0,1)))))))))),2)</f>
      </c>
      <c r="N151" s="33" t="n">
        <f>IF(ISNUMBER(M151),IF(M151=0,1,0),0)</f>
        <v>0</v>
      </c>
    </row>
    <row r="152" ht="70" customHeight="1">
      <c r="B152" s="35" t="n">
        <f>B22</f>
        <v>6</v>
      </c>
      <c r="C152" s="40">
        <f>IF(OR($F$22="No",AND($F$22="",$M$22=0)),"",C22)</f>
      </c>
      <c r="D152" s="37"/>
      <c r="E152" s="38"/>
      <c r="F152" s="37"/>
      <c r="G152" s="36"/>
      <c r="H152" s="39">
        <f>IFERROR(IF(AND(ISNUMBER(M152),M152=0),IF(D152="Incluido",0,E152),""),"")</f>
      </c>
      <c r="I152" s="40">
        <f>IF(NOT(ISNUMBER(M152)),"",IF(M152=2,"ROJO",IF(M152=1,"ÁMBAR","VERDE")))</f>
      </c>
      <c r="J152" s="40">
        <f>IFERROR(IF(NOT(ISNUMBER(M152)),"",IF(NOT($F$22="Sí"),"Decidimos si este concepto entra en el alcance común.",IF($M$22&gt;0,"Completamos el concepto común antes de consultar a la subcontrata.",IF(OR(NOT(OR(D152="",D152="Incluido",D152="Excluido",D152="Importe",D152="Pendiente")),NOT(OR(F152="",F152="Sí",F152="No",F152="Por confirmar")),NOT(IF(LEN(TRIM(E152&amp;""))=0,TRUE,IF(ISNUMBER(E152),AND(E152&gt;=0,ABS(E152-ROUND(E152,2))&lt;0.00000001),FALSE)))),"Revisamos opciones e importes numéricos, no negativos y con dos decimales.",IF(OR(D152="",D152="Pendiente"),"Falta aclarar cómo se cubre este concepto.",IF(F152&lt;&gt;"Sí","Confirmamos el mismo alcance, cantidad y calidad, incluida la cobertura adicional.",IF(NOT(AND(LEN(TRIM(G152&amp;""))&gt;0,TRIM(G152&amp;"")&lt;&gt;"Pendiente",TRIM(G152&amp;"")&lt;&gt;"Por confirmar",TRIM(G152&amp;"")&lt;&gt;"No consta",TRIM(G152&amp;"")&lt;&gt;"Desconocido",TRIM(G152&amp;"")&lt;&gt;"Sin confirmar",TRIM(G152&amp;"")&lt;&gt;"Por decidir",TRIM(G152&amp;"")&lt;&gt;"Por comprobar")),"Localizamos la inclusión o el coste de cobertura y quién lo asume.",IF(D152="Incluido",IF(M152=0,"Ya está en la base: adicional cero, sin duplicarlo.","Incluido y adicional positivo se contradicen."),IF(M152=0,"Adicional documentado fuera de la base; lo añadimos una vez.","Falta coste de cobertura explícito; vacío no significa cero."))))))))),"Hay una entrada con error. Corregimos el dato antes de cerrar la comprobación.")</f>
      </c>
      <c r="K152" s="40"/>
      <c r="L152" s="40">
        <f>IFERROR(IF(OR(NOT($D$11="Sí"),NOT($F$22="Sí"),$M$22&gt;0,OR(NOT(OR(D152="",D152="Incluido",D152="Excluido",D152="Importe",D152="Pendiente")),NOT(OR(F152="",F152="Sí",F152="No",F152="Por confirmar")),NOT(IF(LEN(TRIM(E152&amp;""))=0,TRUE,IF(ISNUMBER(E152),AND(E152&gt;=0,ABS(E152-ROUND(E152,2))&lt;0.00000001),FALSE)))),AND(ISNUMBER(M152),M152=0)),"",IF(OR(D152="",D152="Pendiente"),"¿Podéis aclarar si incluye "&amp;C22&amp;" ("&amp;E22&amp;" "&amp;D22&amp;")"&amp;" y en qué partida?",IF(F152&lt;&gt;"Sí","¿Podéis igualar el alcance, cantidad y calidad de "&amp;C22&amp;" ("&amp;E22&amp;" "&amp;D22&amp;")"&amp;" e indicar qué cambia y su importe adicional sin IVA?",IF(NOT(AND(LEN(TRIM(G152&amp;""))&gt;0,TRIM(G152&amp;"")&lt;&gt;"Pendiente",TRIM(G152&amp;"")&lt;&gt;"Por confirmar",TRIM(G152&amp;"")&lt;&gt;"No consta",TRIM(G152&amp;"")&lt;&gt;"Desconocido",TRIM(G152&amp;"")&lt;&gt;"Sin confirmar",TRIM(G152&amp;"")&lt;&gt;"Por decidir",TRIM(G152&amp;"")&lt;&gt;"Por comprobar")),"¿Dónde queda recogido "&amp;C22&amp;" ("&amp;E22&amp;" "&amp;D22&amp;")"&amp;" y quién cubre su alcance?",IF(AND(D152&lt;&gt;"Incluido",NOT(ISNUMBER(E152))),"¿Qué importe adicional sin IVA cubre "&amp;C22&amp;" ("&amp;E22&amp;" "&amp;D22&amp;")"&amp;" y quién lo asume?",IF(D152="Incluido","¿El importe de "&amp;C22&amp;" ("&amp;E22&amp;" "&amp;D22&amp;")"&amp;" ya está en la base o va aparte?","")))))),"Aclaramos los datos con error antes de copiar preguntas.")</f>
      </c>
      <c r="M152" s="33">
        <f>IFERROR(IF(NOT($D$11="Sí"),"",IF(OR($F$22="No",AND($F$22="",$M$22=0)),"",IF(NOT($F$22="Sí"),1,IF($M$22&gt;0,2,IF(OR(NOT(OR(D152="",D152="Incluido",D152="Excluido",D152="Importe",D152="Pendiente")),NOT(OR(F152="",F152="Sí",F152="No",F152="Por confirmar")),NOT(IF(LEN(TRIM(E152&amp;""))=0,TRUE,IF(ISNUMBER(E152),AND(E152&gt;=0,ABS(E152-ROUND(E152,2))&lt;0.00000001),FALSE)))),2,IF(OR(D152="",D152="Pendiente"),1,IF(F152&lt;&gt;"Sí",IF(F152="No",2,1),IF(NOT(AND(LEN(TRIM(G152&amp;""))&gt;0,TRIM(G152&amp;"")&lt;&gt;"Pendiente",TRIM(G152&amp;"")&lt;&gt;"Por confirmar",TRIM(G152&amp;"")&lt;&gt;"No consta",TRIM(G152&amp;"")&lt;&gt;"Desconocido",TRIM(G152&amp;"")&lt;&gt;"Sin confirmar",TRIM(G152&amp;"")&lt;&gt;"Por decidir",TRIM(G152&amp;"")&lt;&gt;"Por comprobar")),2,IF(D152="Incluido",IF(OR(LEN(TRIM(E152&amp;""))=0,IF(ISNUMBER(E152),E152=0,FALSE)),0,2),IF(IF(ISNUMBER(E152),AND(E152&gt;=0,ABS(E152-ROUND(E152,2))&lt;0.00000001),FALSE),0,1)))))))))),2)</f>
      </c>
      <c r="N152" s="33" t="n">
        <f>IF(ISNUMBER(M152),IF(M152=0,1,0),0)</f>
        <v>0</v>
      </c>
    </row>
    <row r="153" ht="70" customHeight="1">
      <c r="B153" s="35" t="n">
        <f>B23</f>
        <v>7</v>
      </c>
      <c r="C153" s="40">
        <f>IF(OR($F$23="No",AND($F$23="",$M$23=0)),"",C23)</f>
      </c>
      <c r="D153" s="37"/>
      <c r="E153" s="38"/>
      <c r="F153" s="37"/>
      <c r="G153" s="36"/>
      <c r="H153" s="39">
        <f>IFERROR(IF(AND(ISNUMBER(M153),M153=0),IF(D153="Incluido",0,E153),""),"")</f>
      </c>
      <c r="I153" s="40">
        <f>IF(NOT(ISNUMBER(M153)),"",IF(M153=2,"ROJO",IF(M153=1,"ÁMBAR","VERDE")))</f>
      </c>
      <c r="J153" s="40">
        <f>IFERROR(IF(NOT(ISNUMBER(M153)),"",IF(NOT($F$23="Sí"),"Decidimos si este concepto entra en el alcance común.",IF($M$23&gt;0,"Completamos el concepto común antes de consultar a la subcontrata.",IF(OR(NOT(OR(D153="",D153="Incluido",D153="Excluido",D153="Importe",D153="Pendiente")),NOT(OR(F153="",F153="Sí",F153="No",F153="Por confirmar")),NOT(IF(LEN(TRIM(E153&amp;""))=0,TRUE,IF(ISNUMBER(E153),AND(E153&gt;=0,ABS(E153-ROUND(E153,2))&lt;0.00000001),FALSE)))),"Revisamos opciones e importes numéricos, no negativos y con dos decimales.",IF(OR(D153="",D153="Pendiente"),"Falta aclarar cómo se cubre este concepto.",IF(F153&lt;&gt;"Sí","Confirmamos el mismo alcance, cantidad y calidad, incluida la cobertura adicional.",IF(NOT(AND(LEN(TRIM(G153&amp;""))&gt;0,TRIM(G153&amp;"")&lt;&gt;"Pendiente",TRIM(G153&amp;"")&lt;&gt;"Por confirmar",TRIM(G153&amp;"")&lt;&gt;"No consta",TRIM(G153&amp;"")&lt;&gt;"Desconocido",TRIM(G153&amp;"")&lt;&gt;"Sin confirmar",TRIM(G153&amp;"")&lt;&gt;"Por decidir",TRIM(G153&amp;"")&lt;&gt;"Por comprobar")),"Localizamos la inclusión o el coste de cobertura y quién lo asume.",IF(D153="Incluido",IF(M153=0,"Ya está en la base: adicional cero, sin duplicarlo.","Incluido y adicional positivo se contradicen."),IF(M153=0,"Adicional documentado fuera de la base; lo añadimos una vez.","Falta coste de cobertura explícito; vacío no significa cero."))))))))),"Hay una entrada con error. Corregimos el dato antes de cerrar la comprobación.")</f>
      </c>
      <c r="K153" s="40"/>
      <c r="L153" s="40">
        <f>IFERROR(IF(OR(NOT($D$11="Sí"),NOT($F$23="Sí"),$M$23&gt;0,OR(NOT(OR(D153="",D153="Incluido",D153="Excluido",D153="Importe",D153="Pendiente")),NOT(OR(F153="",F153="Sí",F153="No",F153="Por confirmar")),NOT(IF(LEN(TRIM(E153&amp;""))=0,TRUE,IF(ISNUMBER(E153),AND(E153&gt;=0,ABS(E153-ROUND(E153,2))&lt;0.00000001),FALSE)))),AND(ISNUMBER(M153),M153=0)),"",IF(OR(D153="",D153="Pendiente"),"¿Podéis aclarar si incluye "&amp;C23&amp;" ("&amp;E23&amp;" "&amp;D23&amp;")"&amp;" y en qué partida?",IF(F153&lt;&gt;"Sí","¿Podéis igualar el alcance, cantidad y calidad de "&amp;C23&amp;" ("&amp;E23&amp;" "&amp;D23&amp;")"&amp;" e indicar qué cambia y su importe adicional sin IVA?",IF(NOT(AND(LEN(TRIM(G153&amp;""))&gt;0,TRIM(G153&amp;"")&lt;&gt;"Pendiente",TRIM(G153&amp;"")&lt;&gt;"Por confirmar",TRIM(G153&amp;"")&lt;&gt;"No consta",TRIM(G153&amp;"")&lt;&gt;"Desconocido",TRIM(G153&amp;"")&lt;&gt;"Sin confirmar",TRIM(G153&amp;"")&lt;&gt;"Por decidir",TRIM(G153&amp;"")&lt;&gt;"Por comprobar")),"¿Dónde queda recogido "&amp;C23&amp;" ("&amp;E23&amp;" "&amp;D23&amp;")"&amp;" y quién cubre su alcance?",IF(AND(D153&lt;&gt;"Incluido",NOT(ISNUMBER(E153))),"¿Qué importe adicional sin IVA cubre "&amp;C23&amp;" ("&amp;E23&amp;" "&amp;D23&amp;")"&amp;" y quién lo asume?",IF(D153="Incluido","¿El importe de "&amp;C23&amp;" ("&amp;E23&amp;" "&amp;D23&amp;")"&amp;" ya está en la base o va aparte?","")))))),"Aclaramos los datos con error antes de copiar preguntas.")</f>
      </c>
      <c r="M153" s="33">
        <f>IFERROR(IF(NOT($D$11="Sí"),"",IF(OR($F$23="No",AND($F$23="",$M$23=0)),"",IF(NOT($F$23="Sí"),1,IF($M$23&gt;0,2,IF(OR(NOT(OR(D153="",D153="Incluido",D153="Excluido",D153="Importe",D153="Pendiente")),NOT(OR(F153="",F153="Sí",F153="No",F153="Por confirmar")),NOT(IF(LEN(TRIM(E153&amp;""))=0,TRUE,IF(ISNUMBER(E153),AND(E153&gt;=0,ABS(E153-ROUND(E153,2))&lt;0.00000001),FALSE)))),2,IF(OR(D153="",D153="Pendiente"),1,IF(F153&lt;&gt;"Sí",IF(F153="No",2,1),IF(NOT(AND(LEN(TRIM(G153&amp;""))&gt;0,TRIM(G153&amp;"")&lt;&gt;"Pendiente",TRIM(G153&amp;"")&lt;&gt;"Por confirmar",TRIM(G153&amp;"")&lt;&gt;"No consta",TRIM(G153&amp;"")&lt;&gt;"Desconocido",TRIM(G153&amp;"")&lt;&gt;"Sin confirmar",TRIM(G153&amp;"")&lt;&gt;"Por decidir",TRIM(G153&amp;"")&lt;&gt;"Por comprobar")),2,IF(D153="Incluido",IF(OR(LEN(TRIM(E153&amp;""))=0,IF(ISNUMBER(E153),E153=0,FALSE)),0,2),IF(IF(ISNUMBER(E153),AND(E153&gt;=0,ABS(E153-ROUND(E153,2))&lt;0.00000001),FALSE),0,1)))))))))),2)</f>
      </c>
      <c r="N153" s="33" t="n">
        <f>IF(ISNUMBER(M153),IF(M153=0,1,0),0)</f>
        <v>0</v>
      </c>
    </row>
    <row r="154" ht="70" customHeight="1">
      <c r="B154" s="35" t="n">
        <f>B24</f>
        <v>8</v>
      </c>
      <c r="C154" s="40">
        <f>IF(OR($F$24="No",AND($F$24="",$M$24=0)),"",C24)</f>
      </c>
      <c r="D154" s="37"/>
      <c r="E154" s="38"/>
      <c r="F154" s="37"/>
      <c r="G154" s="36"/>
      <c r="H154" s="39">
        <f>IFERROR(IF(AND(ISNUMBER(M154),M154=0),IF(D154="Incluido",0,E154),""),"")</f>
      </c>
      <c r="I154" s="40">
        <f>IF(NOT(ISNUMBER(M154)),"",IF(M154=2,"ROJO",IF(M154=1,"ÁMBAR","VERDE")))</f>
      </c>
      <c r="J154" s="40">
        <f>IFERROR(IF(NOT(ISNUMBER(M154)),"",IF(NOT($F$24="Sí"),"Decidimos si este concepto entra en el alcance común.",IF($M$24&gt;0,"Completamos el concepto común antes de consultar a la subcontrata.",IF(OR(NOT(OR(D154="",D154="Incluido",D154="Excluido",D154="Importe",D154="Pendiente")),NOT(OR(F154="",F154="Sí",F154="No",F154="Por confirmar")),NOT(IF(LEN(TRIM(E154&amp;""))=0,TRUE,IF(ISNUMBER(E154),AND(E154&gt;=0,ABS(E154-ROUND(E154,2))&lt;0.00000001),FALSE)))),"Revisamos opciones e importes numéricos, no negativos y con dos decimales.",IF(OR(D154="",D154="Pendiente"),"Falta aclarar cómo se cubre este concepto.",IF(F154&lt;&gt;"Sí","Confirmamos el mismo alcance, cantidad y calidad, incluida la cobertura adicional.",IF(NOT(AND(LEN(TRIM(G154&amp;""))&gt;0,TRIM(G154&amp;"")&lt;&gt;"Pendiente",TRIM(G154&amp;"")&lt;&gt;"Por confirmar",TRIM(G154&amp;"")&lt;&gt;"No consta",TRIM(G154&amp;"")&lt;&gt;"Desconocido",TRIM(G154&amp;"")&lt;&gt;"Sin confirmar",TRIM(G154&amp;"")&lt;&gt;"Por decidir",TRIM(G154&amp;"")&lt;&gt;"Por comprobar")),"Localizamos la inclusión o el coste de cobertura y quién lo asume.",IF(D154="Incluido",IF(M154=0,"Ya está en la base: adicional cero, sin duplicarlo.","Incluido y adicional positivo se contradicen."),IF(M154=0,"Adicional documentado fuera de la base; lo añadimos una vez.","Falta coste de cobertura explícito; vacío no significa cero."))))))))),"Hay una entrada con error. Corregimos el dato antes de cerrar la comprobación.")</f>
      </c>
      <c r="K154" s="40"/>
      <c r="L154" s="40">
        <f>IFERROR(IF(OR(NOT($D$11="Sí"),NOT($F$24="Sí"),$M$24&gt;0,OR(NOT(OR(D154="",D154="Incluido",D154="Excluido",D154="Importe",D154="Pendiente")),NOT(OR(F154="",F154="Sí",F154="No",F154="Por confirmar")),NOT(IF(LEN(TRIM(E154&amp;""))=0,TRUE,IF(ISNUMBER(E154),AND(E154&gt;=0,ABS(E154-ROUND(E154,2))&lt;0.00000001),FALSE)))),AND(ISNUMBER(M154),M154=0)),"",IF(OR(D154="",D154="Pendiente"),"¿Podéis aclarar si incluye "&amp;C24&amp;" ("&amp;E24&amp;" "&amp;D24&amp;")"&amp;" y en qué partida?",IF(F154&lt;&gt;"Sí","¿Podéis igualar el alcance, cantidad y calidad de "&amp;C24&amp;" ("&amp;E24&amp;" "&amp;D24&amp;")"&amp;" e indicar qué cambia y su importe adicional sin IVA?",IF(NOT(AND(LEN(TRIM(G154&amp;""))&gt;0,TRIM(G154&amp;"")&lt;&gt;"Pendiente",TRIM(G154&amp;"")&lt;&gt;"Por confirmar",TRIM(G154&amp;"")&lt;&gt;"No consta",TRIM(G154&amp;"")&lt;&gt;"Desconocido",TRIM(G154&amp;"")&lt;&gt;"Sin confirmar",TRIM(G154&amp;"")&lt;&gt;"Por decidir",TRIM(G154&amp;"")&lt;&gt;"Por comprobar")),"¿Dónde queda recogido "&amp;C24&amp;" ("&amp;E24&amp;" "&amp;D24&amp;")"&amp;" y quién cubre su alcance?",IF(AND(D154&lt;&gt;"Incluido",NOT(ISNUMBER(E154))),"¿Qué importe adicional sin IVA cubre "&amp;C24&amp;" ("&amp;E24&amp;" "&amp;D24&amp;")"&amp;" y quién lo asume?",IF(D154="Incluido","¿El importe de "&amp;C24&amp;" ("&amp;E24&amp;" "&amp;D24&amp;")"&amp;" ya está en la base o va aparte?","")))))),"Aclaramos los datos con error antes de copiar preguntas.")</f>
      </c>
      <c r="M154" s="33">
        <f>IFERROR(IF(NOT($D$11="Sí"),"",IF(OR($F$24="No",AND($F$24="",$M$24=0)),"",IF(NOT($F$24="Sí"),1,IF($M$24&gt;0,2,IF(OR(NOT(OR(D154="",D154="Incluido",D154="Excluido",D154="Importe",D154="Pendiente")),NOT(OR(F154="",F154="Sí",F154="No",F154="Por confirmar")),NOT(IF(LEN(TRIM(E154&amp;""))=0,TRUE,IF(ISNUMBER(E154),AND(E154&gt;=0,ABS(E154-ROUND(E154,2))&lt;0.00000001),FALSE)))),2,IF(OR(D154="",D154="Pendiente"),1,IF(F154&lt;&gt;"Sí",IF(F154="No",2,1),IF(NOT(AND(LEN(TRIM(G154&amp;""))&gt;0,TRIM(G154&amp;"")&lt;&gt;"Pendiente",TRIM(G154&amp;"")&lt;&gt;"Por confirmar",TRIM(G154&amp;"")&lt;&gt;"No consta",TRIM(G154&amp;"")&lt;&gt;"Desconocido",TRIM(G154&amp;"")&lt;&gt;"Sin confirmar",TRIM(G154&amp;"")&lt;&gt;"Por decidir",TRIM(G154&amp;"")&lt;&gt;"Por comprobar")),2,IF(D154="Incluido",IF(OR(LEN(TRIM(E154&amp;""))=0,IF(ISNUMBER(E154),E154=0,FALSE)),0,2),IF(IF(ISNUMBER(E154),AND(E154&gt;=0,ABS(E154-ROUND(E154,2))&lt;0.00000001),FALSE),0,1)))))))))),2)</f>
      </c>
      <c r="N154" s="33" t="n">
        <f>IF(ISNUMBER(M154),IF(M154=0,1,0),0)</f>
        <v>0</v>
      </c>
    </row>
    <row r="155" ht="70" customHeight="1">
      <c r="B155" s="35" t="n">
        <f>B25</f>
        <v>9</v>
      </c>
      <c r="C155" s="40">
        <f>IF(OR($F$25="No",AND($F$25="",$M$25=0)),"",C25)</f>
      </c>
      <c r="D155" s="37"/>
      <c r="E155" s="38"/>
      <c r="F155" s="37"/>
      <c r="G155" s="36"/>
      <c r="H155" s="39">
        <f>IFERROR(IF(AND(ISNUMBER(M155),M155=0),IF(D155="Incluido",0,E155),""),"")</f>
      </c>
      <c r="I155" s="40">
        <f>IF(NOT(ISNUMBER(M155)),"",IF(M155=2,"ROJO",IF(M155=1,"ÁMBAR","VERDE")))</f>
      </c>
      <c r="J155" s="40">
        <f>IFERROR(IF(NOT(ISNUMBER(M155)),"",IF(NOT($F$25="Sí"),"Decidimos si este concepto entra en el alcance común.",IF($M$25&gt;0,"Completamos el concepto común antes de consultar a la subcontrata.",IF(OR(NOT(OR(D155="",D155="Incluido",D155="Excluido",D155="Importe",D155="Pendiente")),NOT(OR(F155="",F155="Sí",F155="No",F155="Por confirmar")),NOT(IF(LEN(TRIM(E155&amp;""))=0,TRUE,IF(ISNUMBER(E155),AND(E155&gt;=0,ABS(E155-ROUND(E155,2))&lt;0.00000001),FALSE)))),"Revisamos opciones e importes numéricos, no negativos y con dos decimales.",IF(OR(D155="",D155="Pendiente"),"Falta aclarar cómo se cubre este concepto.",IF(F155&lt;&gt;"Sí","Confirmamos el mismo alcance, cantidad y calidad, incluida la cobertura adicional.",IF(NOT(AND(LEN(TRIM(G155&amp;""))&gt;0,TRIM(G155&amp;"")&lt;&gt;"Pendiente",TRIM(G155&amp;"")&lt;&gt;"Por confirmar",TRIM(G155&amp;"")&lt;&gt;"No consta",TRIM(G155&amp;"")&lt;&gt;"Desconocido",TRIM(G155&amp;"")&lt;&gt;"Sin confirmar",TRIM(G155&amp;"")&lt;&gt;"Por decidir",TRIM(G155&amp;"")&lt;&gt;"Por comprobar")),"Localizamos la inclusión o el coste de cobertura y quién lo asume.",IF(D155="Incluido",IF(M155=0,"Ya está en la base: adicional cero, sin duplicarlo.","Incluido y adicional positivo se contradicen."),IF(M155=0,"Adicional documentado fuera de la base; lo añadimos una vez.","Falta coste de cobertura explícito; vacío no significa cero."))))))))),"Hay una entrada con error. Corregimos el dato antes de cerrar la comprobación.")</f>
      </c>
      <c r="K155" s="40"/>
      <c r="L155" s="40">
        <f>IFERROR(IF(OR(NOT($D$11="Sí"),NOT($F$25="Sí"),$M$25&gt;0,OR(NOT(OR(D155="",D155="Incluido",D155="Excluido",D155="Importe",D155="Pendiente")),NOT(OR(F155="",F155="Sí",F155="No",F155="Por confirmar")),NOT(IF(LEN(TRIM(E155&amp;""))=0,TRUE,IF(ISNUMBER(E155),AND(E155&gt;=0,ABS(E155-ROUND(E155,2))&lt;0.00000001),FALSE)))),AND(ISNUMBER(M155),M155=0)),"",IF(OR(D155="",D155="Pendiente"),"¿Podéis aclarar si incluye "&amp;C25&amp;" ("&amp;E25&amp;" "&amp;D25&amp;")"&amp;" y en qué partida?",IF(F155&lt;&gt;"Sí","¿Podéis igualar el alcance, cantidad y calidad de "&amp;C25&amp;" ("&amp;E25&amp;" "&amp;D25&amp;")"&amp;" e indicar qué cambia y su importe adicional sin IVA?",IF(NOT(AND(LEN(TRIM(G155&amp;""))&gt;0,TRIM(G155&amp;"")&lt;&gt;"Pendiente",TRIM(G155&amp;"")&lt;&gt;"Por confirmar",TRIM(G155&amp;"")&lt;&gt;"No consta",TRIM(G155&amp;"")&lt;&gt;"Desconocido",TRIM(G155&amp;"")&lt;&gt;"Sin confirmar",TRIM(G155&amp;"")&lt;&gt;"Por decidir",TRIM(G155&amp;"")&lt;&gt;"Por comprobar")),"¿Dónde queda recogido "&amp;C25&amp;" ("&amp;E25&amp;" "&amp;D25&amp;")"&amp;" y quién cubre su alcance?",IF(AND(D155&lt;&gt;"Incluido",NOT(ISNUMBER(E155))),"¿Qué importe adicional sin IVA cubre "&amp;C25&amp;" ("&amp;E25&amp;" "&amp;D25&amp;")"&amp;" y quién lo asume?",IF(D155="Incluido","¿El importe de "&amp;C25&amp;" ("&amp;E25&amp;" "&amp;D25&amp;")"&amp;" ya está en la base o va aparte?","")))))),"Aclaramos los datos con error antes de copiar preguntas.")</f>
      </c>
      <c r="M155" s="33">
        <f>IFERROR(IF(NOT($D$11="Sí"),"",IF(OR($F$25="No",AND($F$25="",$M$25=0)),"",IF(NOT($F$25="Sí"),1,IF($M$25&gt;0,2,IF(OR(NOT(OR(D155="",D155="Incluido",D155="Excluido",D155="Importe",D155="Pendiente")),NOT(OR(F155="",F155="Sí",F155="No",F155="Por confirmar")),NOT(IF(LEN(TRIM(E155&amp;""))=0,TRUE,IF(ISNUMBER(E155),AND(E155&gt;=0,ABS(E155-ROUND(E155,2))&lt;0.00000001),FALSE)))),2,IF(OR(D155="",D155="Pendiente"),1,IF(F155&lt;&gt;"Sí",IF(F155="No",2,1),IF(NOT(AND(LEN(TRIM(G155&amp;""))&gt;0,TRIM(G155&amp;"")&lt;&gt;"Pendiente",TRIM(G155&amp;"")&lt;&gt;"Por confirmar",TRIM(G155&amp;"")&lt;&gt;"No consta",TRIM(G155&amp;"")&lt;&gt;"Desconocido",TRIM(G155&amp;"")&lt;&gt;"Sin confirmar",TRIM(G155&amp;"")&lt;&gt;"Por decidir",TRIM(G155&amp;"")&lt;&gt;"Por comprobar")),2,IF(D155="Incluido",IF(OR(LEN(TRIM(E155&amp;""))=0,IF(ISNUMBER(E155),E155=0,FALSE)),0,2),IF(IF(ISNUMBER(E155),AND(E155&gt;=0,ABS(E155-ROUND(E155,2))&lt;0.00000001),FALSE),0,1)))))))))),2)</f>
      </c>
      <c r="N155" s="33" t="n">
        <f>IF(ISNUMBER(M155),IF(M155=0,1,0),0)</f>
        <v>0</v>
      </c>
    </row>
    <row r="156" ht="70" customHeight="1">
      <c r="B156" s="35" t="n">
        <f>B26</f>
        <v>10</v>
      </c>
      <c r="C156" s="40">
        <f>IF(OR($F$26="No",AND($F$26="",$M$26=0)),"",C26)</f>
      </c>
      <c r="D156" s="37"/>
      <c r="E156" s="38"/>
      <c r="F156" s="37"/>
      <c r="G156" s="36"/>
      <c r="H156" s="39">
        <f>IFERROR(IF(AND(ISNUMBER(M156),M156=0),IF(D156="Incluido",0,E156),""),"")</f>
      </c>
      <c r="I156" s="40">
        <f>IF(NOT(ISNUMBER(M156)),"",IF(M156=2,"ROJO",IF(M156=1,"ÁMBAR","VERDE")))</f>
      </c>
      <c r="J156" s="40">
        <f>IFERROR(IF(NOT(ISNUMBER(M156)),"",IF(NOT($F$26="Sí"),"Decidimos si este concepto entra en el alcance común.",IF($M$26&gt;0,"Completamos el concepto común antes de consultar a la subcontrata.",IF(OR(NOT(OR(D156="",D156="Incluido",D156="Excluido",D156="Importe",D156="Pendiente")),NOT(OR(F156="",F156="Sí",F156="No",F156="Por confirmar")),NOT(IF(LEN(TRIM(E156&amp;""))=0,TRUE,IF(ISNUMBER(E156),AND(E156&gt;=0,ABS(E156-ROUND(E156,2))&lt;0.00000001),FALSE)))),"Revisamos opciones e importes numéricos, no negativos y con dos decimales.",IF(OR(D156="",D156="Pendiente"),"Falta aclarar cómo se cubre este concepto.",IF(F156&lt;&gt;"Sí","Confirmamos el mismo alcance, cantidad y calidad, incluida la cobertura adicional.",IF(NOT(AND(LEN(TRIM(G156&amp;""))&gt;0,TRIM(G156&amp;"")&lt;&gt;"Pendiente",TRIM(G156&amp;"")&lt;&gt;"Por confirmar",TRIM(G156&amp;"")&lt;&gt;"No consta",TRIM(G156&amp;"")&lt;&gt;"Desconocido",TRIM(G156&amp;"")&lt;&gt;"Sin confirmar",TRIM(G156&amp;"")&lt;&gt;"Por decidir",TRIM(G156&amp;"")&lt;&gt;"Por comprobar")),"Localizamos la inclusión o el coste de cobertura y quién lo asume.",IF(D156="Incluido",IF(M156=0,"Ya está en la base: adicional cero, sin duplicarlo.","Incluido y adicional positivo se contradicen."),IF(M156=0,"Adicional documentado fuera de la base; lo añadimos una vez.","Falta coste de cobertura explícito; vacío no significa cero."))))))))),"Hay una entrada con error. Corregimos el dato antes de cerrar la comprobación.")</f>
      </c>
      <c r="K156" s="40"/>
      <c r="L156" s="40">
        <f>IFERROR(IF(OR(NOT($D$11="Sí"),NOT($F$26="Sí"),$M$26&gt;0,OR(NOT(OR(D156="",D156="Incluido",D156="Excluido",D156="Importe",D156="Pendiente")),NOT(OR(F156="",F156="Sí",F156="No",F156="Por confirmar")),NOT(IF(LEN(TRIM(E156&amp;""))=0,TRUE,IF(ISNUMBER(E156),AND(E156&gt;=0,ABS(E156-ROUND(E156,2))&lt;0.00000001),FALSE)))),AND(ISNUMBER(M156),M156=0)),"",IF(OR(D156="",D156="Pendiente"),"¿Podéis aclarar si incluye "&amp;C26&amp;" ("&amp;E26&amp;" "&amp;D26&amp;")"&amp;" y en qué partida?",IF(F156&lt;&gt;"Sí","¿Podéis igualar el alcance, cantidad y calidad de "&amp;C26&amp;" ("&amp;E26&amp;" "&amp;D26&amp;")"&amp;" e indicar qué cambia y su importe adicional sin IVA?",IF(NOT(AND(LEN(TRIM(G156&amp;""))&gt;0,TRIM(G156&amp;"")&lt;&gt;"Pendiente",TRIM(G156&amp;"")&lt;&gt;"Por confirmar",TRIM(G156&amp;"")&lt;&gt;"No consta",TRIM(G156&amp;"")&lt;&gt;"Desconocido",TRIM(G156&amp;"")&lt;&gt;"Sin confirmar",TRIM(G156&amp;"")&lt;&gt;"Por decidir",TRIM(G156&amp;"")&lt;&gt;"Por comprobar")),"¿Dónde queda recogido "&amp;C26&amp;" ("&amp;E26&amp;" "&amp;D26&amp;")"&amp;" y quién cubre su alcance?",IF(AND(D156&lt;&gt;"Incluido",NOT(ISNUMBER(E156))),"¿Qué importe adicional sin IVA cubre "&amp;C26&amp;" ("&amp;E26&amp;" "&amp;D26&amp;")"&amp;" y quién lo asume?",IF(D156="Incluido","¿El importe de "&amp;C26&amp;" ("&amp;E26&amp;" "&amp;D26&amp;")"&amp;" ya está en la base o va aparte?","")))))),"Aclaramos los datos con error antes de copiar preguntas.")</f>
      </c>
      <c r="M156" s="33">
        <f>IFERROR(IF(NOT($D$11="Sí"),"",IF(OR($F$26="No",AND($F$26="",$M$26=0)),"",IF(NOT($F$26="Sí"),1,IF($M$26&gt;0,2,IF(OR(NOT(OR(D156="",D156="Incluido",D156="Excluido",D156="Importe",D156="Pendiente")),NOT(OR(F156="",F156="Sí",F156="No",F156="Por confirmar")),NOT(IF(LEN(TRIM(E156&amp;""))=0,TRUE,IF(ISNUMBER(E156),AND(E156&gt;=0,ABS(E156-ROUND(E156,2))&lt;0.00000001),FALSE)))),2,IF(OR(D156="",D156="Pendiente"),1,IF(F156&lt;&gt;"Sí",IF(F156="No",2,1),IF(NOT(AND(LEN(TRIM(G156&amp;""))&gt;0,TRIM(G156&amp;"")&lt;&gt;"Pendiente",TRIM(G156&amp;"")&lt;&gt;"Por confirmar",TRIM(G156&amp;"")&lt;&gt;"No consta",TRIM(G156&amp;"")&lt;&gt;"Desconocido",TRIM(G156&amp;"")&lt;&gt;"Sin confirmar",TRIM(G156&amp;"")&lt;&gt;"Por decidir",TRIM(G156&amp;"")&lt;&gt;"Por comprobar")),2,IF(D156="Incluido",IF(OR(LEN(TRIM(E156&amp;""))=0,IF(ISNUMBER(E156),E156=0,FALSE)),0,2),IF(IF(ISNUMBER(E156),AND(E156&gt;=0,ABS(E156-ROUND(E156,2))&lt;0.00000001),FALSE),0,1)))))))))),2)</f>
      </c>
      <c r="N156" s="33" t="n">
        <f>IF(ISNUMBER(M156),IF(M156=0,1,0),0)</f>
        <v>0</v>
      </c>
    </row>
    <row r="157" ht="70" customHeight="1">
      <c r="B157" s="35" t="n">
        <f>B27</f>
        <v>11</v>
      </c>
      <c r="C157" s="40">
        <f>IF(OR($F$27="No",AND($F$27="",$M$27=0)),"",C27)</f>
      </c>
      <c r="D157" s="37"/>
      <c r="E157" s="38"/>
      <c r="F157" s="37"/>
      <c r="G157" s="36"/>
      <c r="H157" s="39">
        <f>IFERROR(IF(AND(ISNUMBER(M157),M157=0),IF(D157="Incluido",0,E157),""),"")</f>
      </c>
      <c r="I157" s="40">
        <f>IF(NOT(ISNUMBER(M157)),"",IF(M157=2,"ROJO",IF(M157=1,"ÁMBAR","VERDE")))</f>
      </c>
      <c r="J157" s="40">
        <f>IFERROR(IF(NOT(ISNUMBER(M157)),"",IF(NOT($F$27="Sí"),"Decidimos si este concepto entra en el alcance común.",IF($M$27&gt;0,"Completamos el concepto común antes de consultar a la subcontrata.",IF(OR(NOT(OR(D157="",D157="Incluido",D157="Excluido",D157="Importe",D157="Pendiente")),NOT(OR(F157="",F157="Sí",F157="No",F157="Por confirmar")),NOT(IF(LEN(TRIM(E157&amp;""))=0,TRUE,IF(ISNUMBER(E157),AND(E157&gt;=0,ABS(E157-ROUND(E157,2))&lt;0.00000001),FALSE)))),"Revisamos opciones e importes numéricos, no negativos y con dos decimales.",IF(OR(D157="",D157="Pendiente"),"Falta aclarar cómo se cubre este concepto.",IF(F157&lt;&gt;"Sí","Confirmamos el mismo alcance, cantidad y calidad, incluida la cobertura adicional.",IF(NOT(AND(LEN(TRIM(G157&amp;""))&gt;0,TRIM(G157&amp;"")&lt;&gt;"Pendiente",TRIM(G157&amp;"")&lt;&gt;"Por confirmar",TRIM(G157&amp;"")&lt;&gt;"No consta",TRIM(G157&amp;"")&lt;&gt;"Desconocido",TRIM(G157&amp;"")&lt;&gt;"Sin confirmar",TRIM(G157&amp;"")&lt;&gt;"Por decidir",TRIM(G157&amp;"")&lt;&gt;"Por comprobar")),"Localizamos la inclusión o el coste de cobertura y quién lo asume.",IF(D157="Incluido",IF(M157=0,"Ya está en la base: adicional cero, sin duplicarlo.","Incluido y adicional positivo se contradicen."),IF(M157=0,"Adicional documentado fuera de la base; lo añadimos una vez.","Falta coste de cobertura explícito; vacío no significa cero."))))))))),"Hay una entrada con error. Corregimos el dato antes de cerrar la comprobación.")</f>
      </c>
      <c r="K157" s="40"/>
      <c r="L157" s="40">
        <f>IFERROR(IF(OR(NOT($D$11="Sí"),NOT($F$27="Sí"),$M$27&gt;0,OR(NOT(OR(D157="",D157="Incluido",D157="Excluido",D157="Importe",D157="Pendiente")),NOT(OR(F157="",F157="Sí",F157="No",F157="Por confirmar")),NOT(IF(LEN(TRIM(E157&amp;""))=0,TRUE,IF(ISNUMBER(E157),AND(E157&gt;=0,ABS(E157-ROUND(E157,2))&lt;0.00000001),FALSE)))),AND(ISNUMBER(M157),M157=0)),"",IF(OR(D157="",D157="Pendiente"),"¿Podéis aclarar si incluye "&amp;C27&amp;" ("&amp;E27&amp;" "&amp;D27&amp;")"&amp;" y en qué partida?",IF(F157&lt;&gt;"Sí","¿Podéis igualar el alcance, cantidad y calidad de "&amp;C27&amp;" ("&amp;E27&amp;" "&amp;D27&amp;")"&amp;" e indicar qué cambia y su importe adicional sin IVA?",IF(NOT(AND(LEN(TRIM(G157&amp;""))&gt;0,TRIM(G157&amp;"")&lt;&gt;"Pendiente",TRIM(G157&amp;"")&lt;&gt;"Por confirmar",TRIM(G157&amp;"")&lt;&gt;"No consta",TRIM(G157&amp;"")&lt;&gt;"Desconocido",TRIM(G157&amp;"")&lt;&gt;"Sin confirmar",TRIM(G157&amp;"")&lt;&gt;"Por decidir",TRIM(G157&amp;"")&lt;&gt;"Por comprobar")),"¿Dónde queda recogido "&amp;C27&amp;" ("&amp;E27&amp;" "&amp;D27&amp;")"&amp;" y quién cubre su alcance?",IF(AND(D157&lt;&gt;"Incluido",NOT(ISNUMBER(E157))),"¿Qué importe adicional sin IVA cubre "&amp;C27&amp;" ("&amp;E27&amp;" "&amp;D27&amp;")"&amp;" y quién lo asume?",IF(D157="Incluido","¿El importe de "&amp;C27&amp;" ("&amp;E27&amp;" "&amp;D27&amp;")"&amp;" ya está en la base o va aparte?","")))))),"Aclaramos los datos con error antes de copiar preguntas.")</f>
      </c>
      <c r="M157" s="33">
        <f>IFERROR(IF(NOT($D$11="Sí"),"",IF(OR($F$27="No",AND($F$27="",$M$27=0)),"",IF(NOT($F$27="Sí"),1,IF($M$27&gt;0,2,IF(OR(NOT(OR(D157="",D157="Incluido",D157="Excluido",D157="Importe",D157="Pendiente")),NOT(OR(F157="",F157="Sí",F157="No",F157="Por confirmar")),NOT(IF(LEN(TRIM(E157&amp;""))=0,TRUE,IF(ISNUMBER(E157),AND(E157&gt;=0,ABS(E157-ROUND(E157,2))&lt;0.00000001),FALSE)))),2,IF(OR(D157="",D157="Pendiente"),1,IF(F157&lt;&gt;"Sí",IF(F157="No",2,1),IF(NOT(AND(LEN(TRIM(G157&amp;""))&gt;0,TRIM(G157&amp;"")&lt;&gt;"Pendiente",TRIM(G157&amp;"")&lt;&gt;"Por confirmar",TRIM(G157&amp;"")&lt;&gt;"No consta",TRIM(G157&amp;"")&lt;&gt;"Desconocido",TRIM(G157&amp;"")&lt;&gt;"Sin confirmar",TRIM(G157&amp;"")&lt;&gt;"Por decidir",TRIM(G157&amp;"")&lt;&gt;"Por comprobar")),2,IF(D157="Incluido",IF(OR(LEN(TRIM(E157&amp;""))=0,IF(ISNUMBER(E157),E157=0,FALSE)),0,2),IF(IF(ISNUMBER(E157),AND(E157&gt;=0,ABS(E157-ROUND(E157,2))&lt;0.00000001),FALSE),0,1)))))))))),2)</f>
      </c>
      <c r="N157" s="33" t="n">
        <f>IF(ISNUMBER(M157),IF(M157=0,1,0),0)</f>
        <v>0</v>
      </c>
    </row>
    <row r="158" ht="70" customHeight="1">
      <c r="B158" s="35" t="n">
        <f>B28</f>
        <v>12</v>
      </c>
      <c r="C158" s="40">
        <f>IF(OR($F$28="No",AND($F$28="",$M$28=0)),"",C28)</f>
      </c>
      <c r="D158" s="37"/>
      <c r="E158" s="38"/>
      <c r="F158" s="37"/>
      <c r="G158" s="36"/>
      <c r="H158" s="39">
        <f>IFERROR(IF(AND(ISNUMBER(M158),M158=0),IF(D158="Incluido",0,E158),""),"")</f>
      </c>
      <c r="I158" s="40">
        <f>IF(NOT(ISNUMBER(M158)),"",IF(M158=2,"ROJO",IF(M158=1,"ÁMBAR","VERDE")))</f>
      </c>
      <c r="J158" s="40">
        <f>IFERROR(IF(NOT(ISNUMBER(M158)),"",IF(NOT($F$28="Sí"),"Decidimos si este concepto entra en el alcance común.",IF($M$28&gt;0,"Completamos el concepto común antes de consultar a la subcontrata.",IF(OR(NOT(OR(D158="",D158="Incluido",D158="Excluido",D158="Importe",D158="Pendiente")),NOT(OR(F158="",F158="Sí",F158="No",F158="Por confirmar")),NOT(IF(LEN(TRIM(E158&amp;""))=0,TRUE,IF(ISNUMBER(E158),AND(E158&gt;=0,ABS(E158-ROUND(E158,2))&lt;0.00000001),FALSE)))),"Revisamos opciones e importes numéricos, no negativos y con dos decimales.",IF(OR(D158="",D158="Pendiente"),"Falta aclarar cómo se cubre este concepto.",IF(F158&lt;&gt;"Sí","Confirmamos el mismo alcance, cantidad y calidad, incluida la cobertura adicional.",IF(NOT(AND(LEN(TRIM(G158&amp;""))&gt;0,TRIM(G158&amp;"")&lt;&gt;"Pendiente",TRIM(G158&amp;"")&lt;&gt;"Por confirmar",TRIM(G158&amp;"")&lt;&gt;"No consta",TRIM(G158&amp;"")&lt;&gt;"Desconocido",TRIM(G158&amp;"")&lt;&gt;"Sin confirmar",TRIM(G158&amp;"")&lt;&gt;"Por decidir",TRIM(G158&amp;"")&lt;&gt;"Por comprobar")),"Localizamos la inclusión o el coste de cobertura y quién lo asume.",IF(D158="Incluido",IF(M158=0,"Ya está en la base: adicional cero, sin duplicarlo.","Incluido y adicional positivo se contradicen."),IF(M158=0,"Adicional documentado fuera de la base; lo añadimos una vez.","Falta coste de cobertura explícito; vacío no significa cero."))))))))),"Hay una entrada con error. Corregimos el dato antes de cerrar la comprobación.")</f>
      </c>
      <c r="K158" s="40"/>
      <c r="L158" s="40">
        <f>IFERROR(IF(OR(NOT($D$11="Sí"),NOT($F$28="Sí"),$M$28&gt;0,OR(NOT(OR(D158="",D158="Incluido",D158="Excluido",D158="Importe",D158="Pendiente")),NOT(OR(F158="",F158="Sí",F158="No",F158="Por confirmar")),NOT(IF(LEN(TRIM(E158&amp;""))=0,TRUE,IF(ISNUMBER(E158),AND(E158&gt;=0,ABS(E158-ROUND(E158,2))&lt;0.00000001),FALSE)))),AND(ISNUMBER(M158),M158=0)),"",IF(OR(D158="",D158="Pendiente"),"¿Podéis aclarar si incluye "&amp;C28&amp;" ("&amp;E28&amp;" "&amp;D28&amp;")"&amp;" y en qué partida?",IF(F158&lt;&gt;"Sí","¿Podéis igualar el alcance, cantidad y calidad de "&amp;C28&amp;" ("&amp;E28&amp;" "&amp;D28&amp;")"&amp;" e indicar qué cambia y su importe adicional sin IVA?",IF(NOT(AND(LEN(TRIM(G158&amp;""))&gt;0,TRIM(G158&amp;"")&lt;&gt;"Pendiente",TRIM(G158&amp;"")&lt;&gt;"Por confirmar",TRIM(G158&amp;"")&lt;&gt;"No consta",TRIM(G158&amp;"")&lt;&gt;"Desconocido",TRIM(G158&amp;"")&lt;&gt;"Sin confirmar",TRIM(G158&amp;"")&lt;&gt;"Por decidir",TRIM(G158&amp;"")&lt;&gt;"Por comprobar")),"¿Dónde queda recogido "&amp;C28&amp;" ("&amp;E28&amp;" "&amp;D28&amp;")"&amp;" y quién cubre su alcance?",IF(AND(D158&lt;&gt;"Incluido",NOT(ISNUMBER(E158))),"¿Qué importe adicional sin IVA cubre "&amp;C28&amp;" ("&amp;E28&amp;" "&amp;D28&amp;")"&amp;" y quién lo asume?",IF(D158="Incluido","¿El importe de "&amp;C28&amp;" ("&amp;E28&amp;" "&amp;D28&amp;")"&amp;" ya está en la base o va aparte?","")))))),"Aclaramos los datos con error antes de copiar preguntas.")</f>
      </c>
      <c r="M158" s="33">
        <f>IFERROR(IF(NOT($D$11="Sí"),"",IF(OR($F$28="No",AND($F$28="",$M$28=0)),"",IF(NOT($F$28="Sí"),1,IF($M$28&gt;0,2,IF(OR(NOT(OR(D158="",D158="Incluido",D158="Excluido",D158="Importe",D158="Pendiente")),NOT(OR(F158="",F158="Sí",F158="No",F158="Por confirmar")),NOT(IF(LEN(TRIM(E158&amp;""))=0,TRUE,IF(ISNUMBER(E158),AND(E158&gt;=0,ABS(E158-ROUND(E158,2))&lt;0.00000001),FALSE)))),2,IF(OR(D158="",D158="Pendiente"),1,IF(F158&lt;&gt;"Sí",IF(F158="No",2,1),IF(NOT(AND(LEN(TRIM(G158&amp;""))&gt;0,TRIM(G158&amp;"")&lt;&gt;"Pendiente",TRIM(G158&amp;"")&lt;&gt;"Por confirmar",TRIM(G158&amp;"")&lt;&gt;"No consta",TRIM(G158&amp;"")&lt;&gt;"Desconocido",TRIM(G158&amp;"")&lt;&gt;"Sin confirmar",TRIM(G158&amp;"")&lt;&gt;"Por decidir",TRIM(G158&amp;"")&lt;&gt;"Por comprobar")),2,IF(D158="Incluido",IF(OR(LEN(TRIM(E158&amp;""))=0,IF(ISNUMBER(E158),E158=0,FALSE)),0,2),IF(IF(ISNUMBER(E158),AND(E158&gt;=0,ABS(E158-ROUND(E158,2))&lt;0.00000001),FALSE),0,1)))))))))),2)</f>
      </c>
      <c r="N158" s="33" t="n">
        <f>IF(ISNUMBER(M158),IF(M158=0,1,0),0)</f>
        <v>0</v>
      </c>
    </row>
    <row r="159" ht="70" customHeight="1">
      <c r="B159" s="35" t="n">
        <f>B29</f>
        <v>13</v>
      </c>
      <c r="C159" s="40">
        <f>IF(OR($F$29="No",AND($F$29="",$M$29=0)),"",C29)</f>
      </c>
      <c r="D159" s="37"/>
      <c r="E159" s="38"/>
      <c r="F159" s="37"/>
      <c r="G159" s="36"/>
      <c r="H159" s="39">
        <f>IFERROR(IF(AND(ISNUMBER(M159),M159=0),IF(D159="Incluido",0,E159),""),"")</f>
      </c>
      <c r="I159" s="40">
        <f>IF(NOT(ISNUMBER(M159)),"",IF(M159=2,"ROJO",IF(M159=1,"ÁMBAR","VERDE")))</f>
      </c>
      <c r="J159" s="40">
        <f>IFERROR(IF(NOT(ISNUMBER(M159)),"",IF(NOT($F$29="Sí"),"Decidimos si este concepto entra en el alcance común.",IF($M$29&gt;0,"Completamos el concepto común antes de consultar a la subcontrata.",IF(OR(NOT(OR(D159="",D159="Incluido",D159="Excluido",D159="Importe",D159="Pendiente")),NOT(OR(F159="",F159="Sí",F159="No",F159="Por confirmar")),NOT(IF(LEN(TRIM(E159&amp;""))=0,TRUE,IF(ISNUMBER(E159),AND(E159&gt;=0,ABS(E159-ROUND(E159,2))&lt;0.00000001),FALSE)))),"Revisamos opciones e importes numéricos, no negativos y con dos decimales.",IF(OR(D159="",D159="Pendiente"),"Falta aclarar cómo se cubre este concepto.",IF(F159&lt;&gt;"Sí","Confirmamos el mismo alcance, cantidad y calidad, incluida la cobertura adicional.",IF(NOT(AND(LEN(TRIM(G159&amp;""))&gt;0,TRIM(G159&amp;"")&lt;&gt;"Pendiente",TRIM(G159&amp;"")&lt;&gt;"Por confirmar",TRIM(G159&amp;"")&lt;&gt;"No consta",TRIM(G159&amp;"")&lt;&gt;"Desconocido",TRIM(G159&amp;"")&lt;&gt;"Sin confirmar",TRIM(G159&amp;"")&lt;&gt;"Por decidir",TRIM(G159&amp;"")&lt;&gt;"Por comprobar")),"Localizamos la inclusión o el coste de cobertura y quién lo asume.",IF(D159="Incluido",IF(M159=0,"Ya está en la base: adicional cero, sin duplicarlo.","Incluido y adicional positivo se contradicen."),IF(M159=0,"Adicional documentado fuera de la base; lo añadimos una vez.","Falta coste de cobertura explícito; vacío no significa cero."))))))))),"Hay una entrada con error. Corregimos el dato antes de cerrar la comprobación.")</f>
      </c>
      <c r="K159" s="40"/>
      <c r="L159" s="40">
        <f>IFERROR(IF(OR(NOT($D$11="Sí"),NOT($F$29="Sí"),$M$29&gt;0,OR(NOT(OR(D159="",D159="Incluido",D159="Excluido",D159="Importe",D159="Pendiente")),NOT(OR(F159="",F159="Sí",F159="No",F159="Por confirmar")),NOT(IF(LEN(TRIM(E159&amp;""))=0,TRUE,IF(ISNUMBER(E159),AND(E159&gt;=0,ABS(E159-ROUND(E159,2))&lt;0.00000001),FALSE)))),AND(ISNUMBER(M159),M159=0)),"",IF(OR(D159="",D159="Pendiente"),"¿Podéis aclarar si incluye "&amp;C29&amp;" ("&amp;E29&amp;" "&amp;D29&amp;")"&amp;" y en qué partida?",IF(F159&lt;&gt;"Sí","¿Podéis igualar el alcance, cantidad y calidad de "&amp;C29&amp;" ("&amp;E29&amp;" "&amp;D29&amp;")"&amp;" e indicar qué cambia y su importe adicional sin IVA?",IF(NOT(AND(LEN(TRIM(G159&amp;""))&gt;0,TRIM(G159&amp;"")&lt;&gt;"Pendiente",TRIM(G159&amp;"")&lt;&gt;"Por confirmar",TRIM(G159&amp;"")&lt;&gt;"No consta",TRIM(G159&amp;"")&lt;&gt;"Desconocido",TRIM(G159&amp;"")&lt;&gt;"Sin confirmar",TRIM(G159&amp;"")&lt;&gt;"Por decidir",TRIM(G159&amp;"")&lt;&gt;"Por comprobar")),"¿Dónde queda recogido "&amp;C29&amp;" ("&amp;E29&amp;" "&amp;D29&amp;")"&amp;" y quién cubre su alcance?",IF(AND(D159&lt;&gt;"Incluido",NOT(ISNUMBER(E159))),"¿Qué importe adicional sin IVA cubre "&amp;C29&amp;" ("&amp;E29&amp;" "&amp;D29&amp;")"&amp;" y quién lo asume?",IF(D159="Incluido","¿El importe de "&amp;C29&amp;" ("&amp;E29&amp;" "&amp;D29&amp;")"&amp;" ya está en la base o va aparte?","")))))),"Aclaramos los datos con error antes de copiar preguntas.")</f>
      </c>
      <c r="M159" s="33">
        <f>IFERROR(IF(NOT($D$11="Sí"),"",IF(OR($F$29="No",AND($F$29="",$M$29=0)),"",IF(NOT($F$29="Sí"),1,IF($M$29&gt;0,2,IF(OR(NOT(OR(D159="",D159="Incluido",D159="Excluido",D159="Importe",D159="Pendiente")),NOT(OR(F159="",F159="Sí",F159="No",F159="Por confirmar")),NOT(IF(LEN(TRIM(E159&amp;""))=0,TRUE,IF(ISNUMBER(E159),AND(E159&gt;=0,ABS(E159-ROUND(E159,2))&lt;0.00000001),FALSE)))),2,IF(OR(D159="",D159="Pendiente"),1,IF(F159&lt;&gt;"Sí",IF(F159="No",2,1),IF(NOT(AND(LEN(TRIM(G159&amp;""))&gt;0,TRIM(G159&amp;"")&lt;&gt;"Pendiente",TRIM(G159&amp;"")&lt;&gt;"Por confirmar",TRIM(G159&amp;"")&lt;&gt;"No consta",TRIM(G159&amp;"")&lt;&gt;"Desconocido",TRIM(G159&amp;"")&lt;&gt;"Sin confirmar",TRIM(G159&amp;"")&lt;&gt;"Por decidir",TRIM(G159&amp;"")&lt;&gt;"Por comprobar")),2,IF(D159="Incluido",IF(OR(LEN(TRIM(E159&amp;""))=0,IF(ISNUMBER(E159),E159=0,FALSE)),0,2),IF(IF(ISNUMBER(E159),AND(E159&gt;=0,ABS(E159-ROUND(E159,2))&lt;0.00000001),FALSE),0,1)))))))))),2)</f>
      </c>
      <c r="N159" s="33" t="n">
        <f>IF(ISNUMBER(M159),IF(M159=0,1,0),0)</f>
        <v>0</v>
      </c>
    </row>
    <row r="160" ht="70" customHeight="1">
      <c r="B160" s="35" t="n">
        <f>B30</f>
        <v>14</v>
      </c>
      <c r="C160" s="40">
        <f>IF(OR($F$30="No",AND($F$30="",$M$30=0)),"",C30)</f>
      </c>
      <c r="D160" s="37"/>
      <c r="E160" s="38"/>
      <c r="F160" s="37"/>
      <c r="G160" s="36"/>
      <c r="H160" s="39">
        <f>IFERROR(IF(AND(ISNUMBER(M160),M160=0),IF(D160="Incluido",0,E160),""),"")</f>
      </c>
      <c r="I160" s="40">
        <f>IF(NOT(ISNUMBER(M160)),"",IF(M160=2,"ROJO",IF(M160=1,"ÁMBAR","VERDE")))</f>
      </c>
      <c r="J160" s="40">
        <f>IFERROR(IF(NOT(ISNUMBER(M160)),"",IF(NOT($F$30="Sí"),"Decidimos si este concepto entra en el alcance común.",IF($M$30&gt;0,"Completamos el concepto común antes de consultar a la subcontrata.",IF(OR(NOT(OR(D160="",D160="Incluido",D160="Excluido",D160="Importe",D160="Pendiente")),NOT(OR(F160="",F160="Sí",F160="No",F160="Por confirmar")),NOT(IF(LEN(TRIM(E160&amp;""))=0,TRUE,IF(ISNUMBER(E160),AND(E160&gt;=0,ABS(E160-ROUND(E160,2))&lt;0.00000001),FALSE)))),"Revisamos opciones e importes numéricos, no negativos y con dos decimales.",IF(OR(D160="",D160="Pendiente"),"Falta aclarar cómo se cubre este concepto.",IF(F160&lt;&gt;"Sí","Confirmamos el mismo alcance, cantidad y calidad, incluida la cobertura adicional.",IF(NOT(AND(LEN(TRIM(G160&amp;""))&gt;0,TRIM(G160&amp;"")&lt;&gt;"Pendiente",TRIM(G160&amp;"")&lt;&gt;"Por confirmar",TRIM(G160&amp;"")&lt;&gt;"No consta",TRIM(G160&amp;"")&lt;&gt;"Desconocido",TRIM(G160&amp;"")&lt;&gt;"Sin confirmar",TRIM(G160&amp;"")&lt;&gt;"Por decidir",TRIM(G160&amp;"")&lt;&gt;"Por comprobar")),"Localizamos la inclusión o el coste de cobertura y quién lo asume.",IF(D160="Incluido",IF(M160=0,"Ya está en la base: adicional cero, sin duplicarlo.","Incluido y adicional positivo se contradicen."),IF(M160=0,"Adicional documentado fuera de la base; lo añadimos una vez.","Falta coste de cobertura explícito; vacío no significa cero."))))))))),"Hay una entrada con error. Corregimos el dato antes de cerrar la comprobación.")</f>
      </c>
      <c r="K160" s="40"/>
      <c r="L160" s="40">
        <f>IFERROR(IF(OR(NOT($D$11="Sí"),NOT($F$30="Sí"),$M$30&gt;0,OR(NOT(OR(D160="",D160="Incluido",D160="Excluido",D160="Importe",D160="Pendiente")),NOT(OR(F160="",F160="Sí",F160="No",F160="Por confirmar")),NOT(IF(LEN(TRIM(E160&amp;""))=0,TRUE,IF(ISNUMBER(E160),AND(E160&gt;=0,ABS(E160-ROUND(E160,2))&lt;0.00000001),FALSE)))),AND(ISNUMBER(M160),M160=0)),"",IF(OR(D160="",D160="Pendiente"),"¿Podéis aclarar si incluye "&amp;C30&amp;" ("&amp;E30&amp;" "&amp;D30&amp;")"&amp;" y en qué partida?",IF(F160&lt;&gt;"Sí","¿Podéis igualar el alcance, cantidad y calidad de "&amp;C30&amp;" ("&amp;E30&amp;" "&amp;D30&amp;")"&amp;" e indicar qué cambia y su importe adicional sin IVA?",IF(NOT(AND(LEN(TRIM(G160&amp;""))&gt;0,TRIM(G160&amp;"")&lt;&gt;"Pendiente",TRIM(G160&amp;"")&lt;&gt;"Por confirmar",TRIM(G160&amp;"")&lt;&gt;"No consta",TRIM(G160&amp;"")&lt;&gt;"Desconocido",TRIM(G160&amp;"")&lt;&gt;"Sin confirmar",TRIM(G160&amp;"")&lt;&gt;"Por decidir",TRIM(G160&amp;"")&lt;&gt;"Por comprobar")),"¿Dónde queda recogido "&amp;C30&amp;" ("&amp;E30&amp;" "&amp;D30&amp;")"&amp;" y quién cubre su alcance?",IF(AND(D160&lt;&gt;"Incluido",NOT(ISNUMBER(E160))),"¿Qué importe adicional sin IVA cubre "&amp;C30&amp;" ("&amp;E30&amp;" "&amp;D30&amp;")"&amp;" y quién lo asume?",IF(D160="Incluido","¿El importe de "&amp;C30&amp;" ("&amp;E30&amp;" "&amp;D30&amp;")"&amp;" ya está en la base o va aparte?","")))))),"Aclaramos los datos con error antes de copiar preguntas.")</f>
      </c>
      <c r="M160" s="33">
        <f>IFERROR(IF(NOT($D$11="Sí"),"",IF(OR($F$30="No",AND($F$30="",$M$30=0)),"",IF(NOT($F$30="Sí"),1,IF($M$30&gt;0,2,IF(OR(NOT(OR(D160="",D160="Incluido",D160="Excluido",D160="Importe",D160="Pendiente")),NOT(OR(F160="",F160="Sí",F160="No",F160="Por confirmar")),NOT(IF(LEN(TRIM(E160&amp;""))=0,TRUE,IF(ISNUMBER(E160),AND(E160&gt;=0,ABS(E160-ROUND(E160,2))&lt;0.00000001),FALSE)))),2,IF(OR(D160="",D160="Pendiente"),1,IF(F160&lt;&gt;"Sí",IF(F160="No",2,1),IF(NOT(AND(LEN(TRIM(G160&amp;""))&gt;0,TRIM(G160&amp;"")&lt;&gt;"Pendiente",TRIM(G160&amp;"")&lt;&gt;"Por confirmar",TRIM(G160&amp;"")&lt;&gt;"No consta",TRIM(G160&amp;"")&lt;&gt;"Desconocido",TRIM(G160&amp;"")&lt;&gt;"Sin confirmar",TRIM(G160&amp;"")&lt;&gt;"Por decidir",TRIM(G160&amp;"")&lt;&gt;"Por comprobar")),2,IF(D160="Incluido",IF(OR(LEN(TRIM(E160&amp;""))=0,IF(ISNUMBER(E160),E160=0,FALSE)),0,2),IF(IF(ISNUMBER(E160),AND(E160&gt;=0,ABS(E160-ROUND(E160,2))&lt;0.00000001),FALSE),0,1)))))))))),2)</f>
      </c>
      <c r="N160" s="33" t="n">
        <f>IF(ISNUMBER(M160),IF(M160=0,1,0),0)</f>
        <v>0</v>
      </c>
    </row>
    <row r="161" ht="70" customHeight="1">
      <c r="B161" s="35" t="n">
        <f>B31</f>
        <v>15</v>
      </c>
      <c r="C161" s="40">
        <f>IF(OR($F$31="No",AND($F$31="",$M$31=0)),"",C31)</f>
      </c>
      <c r="D161" s="37"/>
      <c r="E161" s="38"/>
      <c r="F161" s="37"/>
      <c r="G161" s="36"/>
      <c r="H161" s="39">
        <f>IFERROR(IF(AND(ISNUMBER(M161),M161=0),IF(D161="Incluido",0,E161),""),"")</f>
      </c>
      <c r="I161" s="40">
        <f>IF(NOT(ISNUMBER(M161)),"",IF(M161=2,"ROJO",IF(M161=1,"ÁMBAR","VERDE")))</f>
      </c>
      <c r="J161" s="40">
        <f>IFERROR(IF(NOT(ISNUMBER(M161)),"",IF(NOT($F$31="Sí"),"Decidimos si este concepto entra en el alcance común.",IF($M$31&gt;0,"Completamos el concepto común antes de consultar a la subcontrata.",IF(OR(NOT(OR(D161="",D161="Incluido",D161="Excluido",D161="Importe",D161="Pendiente")),NOT(OR(F161="",F161="Sí",F161="No",F161="Por confirmar")),NOT(IF(LEN(TRIM(E161&amp;""))=0,TRUE,IF(ISNUMBER(E161),AND(E161&gt;=0,ABS(E161-ROUND(E161,2))&lt;0.00000001),FALSE)))),"Revisamos opciones e importes numéricos, no negativos y con dos decimales.",IF(OR(D161="",D161="Pendiente"),"Falta aclarar cómo se cubre este concepto.",IF(F161&lt;&gt;"Sí","Confirmamos el mismo alcance, cantidad y calidad, incluida la cobertura adicional.",IF(NOT(AND(LEN(TRIM(G161&amp;""))&gt;0,TRIM(G161&amp;"")&lt;&gt;"Pendiente",TRIM(G161&amp;"")&lt;&gt;"Por confirmar",TRIM(G161&amp;"")&lt;&gt;"No consta",TRIM(G161&amp;"")&lt;&gt;"Desconocido",TRIM(G161&amp;"")&lt;&gt;"Sin confirmar",TRIM(G161&amp;"")&lt;&gt;"Por decidir",TRIM(G161&amp;"")&lt;&gt;"Por comprobar")),"Localizamos la inclusión o el coste de cobertura y quién lo asume.",IF(D161="Incluido",IF(M161=0,"Ya está en la base: adicional cero, sin duplicarlo.","Incluido y adicional positivo se contradicen."),IF(M161=0,"Adicional documentado fuera de la base; lo añadimos una vez.","Falta coste de cobertura explícito; vacío no significa cero."))))))))),"Hay una entrada con error. Corregimos el dato antes de cerrar la comprobación.")</f>
      </c>
      <c r="K161" s="40"/>
      <c r="L161" s="40">
        <f>IFERROR(IF(OR(NOT($D$11="Sí"),NOT($F$31="Sí"),$M$31&gt;0,OR(NOT(OR(D161="",D161="Incluido",D161="Excluido",D161="Importe",D161="Pendiente")),NOT(OR(F161="",F161="Sí",F161="No",F161="Por confirmar")),NOT(IF(LEN(TRIM(E161&amp;""))=0,TRUE,IF(ISNUMBER(E161),AND(E161&gt;=0,ABS(E161-ROUND(E161,2))&lt;0.00000001),FALSE)))),AND(ISNUMBER(M161),M161=0)),"",IF(OR(D161="",D161="Pendiente"),"¿Podéis aclarar si incluye "&amp;C31&amp;" ("&amp;E31&amp;" "&amp;D31&amp;")"&amp;" y en qué partida?",IF(F161&lt;&gt;"Sí","¿Podéis igualar el alcance, cantidad y calidad de "&amp;C31&amp;" ("&amp;E31&amp;" "&amp;D31&amp;")"&amp;" e indicar qué cambia y su importe adicional sin IVA?",IF(NOT(AND(LEN(TRIM(G161&amp;""))&gt;0,TRIM(G161&amp;"")&lt;&gt;"Pendiente",TRIM(G161&amp;"")&lt;&gt;"Por confirmar",TRIM(G161&amp;"")&lt;&gt;"No consta",TRIM(G161&amp;"")&lt;&gt;"Desconocido",TRIM(G161&amp;"")&lt;&gt;"Sin confirmar",TRIM(G161&amp;"")&lt;&gt;"Por decidir",TRIM(G161&amp;"")&lt;&gt;"Por comprobar")),"¿Dónde queda recogido "&amp;C31&amp;" ("&amp;E31&amp;" "&amp;D31&amp;")"&amp;" y quién cubre su alcance?",IF(AND(D161&lt;&gt;"Incluido",NOT(ISNUMBER(E161))),"¿Qué importe adicional sin IVA cubre "&amp;C31&amp;" ("&amp;E31&amp;" "&amp;D31&amp;")"&amp;" y quién lo asume?",IF(D161="Incluido","¿El importe de "&amp;C31&amp;" ("&amp;E31&amp;" "&amp;D31&amp;")"&amp;" ya está en la base o va aparte?","")))))),"Aclaramos los datos con error antes de copiar preguntas.")</f>
      </c>
      <c r="M161" s="33">
        <f>IFERROR(IF(NOT($D$11="Sí"),"",IF(OR($F$31="No",AND($F$31="",$M$31=0)),"",IF(NOT($F$31="Sí"),1,IF($M$31&gt;0,2,IF(OR(NOT(OR(D161="",D161="Incluido",D161="Excluido",D161="Importe",D161="Pendiente")),NOT(OR(F161="",F161="Sí",F161="No",F161="Por confirmar")),NOT(IF(LEN(TRIM(E161&amp;""))=0,TRUE,IF(ISNUMBER(E161),AND(E161&gt;=0,ABS(E161-ROUND(E161,2))&lt;0.00000001),FALSE)))),2,IF(OR(D161="",D161="Pendiente"),1,IF(F161&lt;&gt;"Sí",IF(F161="No",2,1),IF(NOT(AND(LEN(TRIM(G161&amp;""))&gt;0,TRIM(G161&amp;"")&lt;&gt;"Pendiente",TRIM(G161&amp;"")&lt;&gt;"Por confirmar",TRIM(G161&amp;"")&lt;&gt;"No consta",TRIM(G161&amp;"")&lt;&gt;"Desconocido",TRIM(G161&amp;"")&lt;&gt;"Sin confirmar",TRIM(G161&amp;"")&lt;&gt;"Por decidir",TRIM(G161&amp;"")&lt;&gt;"Por comprobar")),2,IF(D161="Incluido",IF(OR(LEN(TRIM(E161&amp;""))=0,IF(ISNUMBER(E161),E161=0,FALSE)),0,2),IF(IF(ISNUMBER(E161),AND(E161&gt;=0,ABS(E161-ROUND(E161,2))&lt;0.00000001),FALSE),0,1)))))))))),2)</f>
      </c>
      <c r="N161" s="33" t="n">
        <f>IF(ISNUMBER(M161),IF(M161=0,1,0),0)</f>
        <v>0</v>
      </c>
    </row>
    <row r="162" ht="70" customHeight="1">
      <c r="B162" s="35" t="n">
        <f>B32</f>
        <v>16</v>
      </c>
      <c r="C162" s="40">
        <f>IF(OR($F$32="No",AND($F$32="",$M$32=0)),"",C32)</f>
      </c>
      <c r="D162" s="37"/>
      <c r="E162" s="38"/>
      <c r="F162" s="37"/>
      <c r="G162" s="36"/>
      <c r="H162" s="39">
        <f>IFERROR(IF(AND(ISNUMBER(M162),M162=0),IF(D162="Incluido",0,E162),""),"")</f>
      </c>
      <c r="I162" s="40">
        <f>IF(NOT(ISNUMBER(M162)),"",IF(M162=2,"ROJO",IF(M162=1,"ÁMBAR","VERDE")))</f>
      </c>
      <c r="J162" s="40">
        <f>IFERROR(IF(NOT(ISNUMBER(M162)),"",IF(NOT($F$32="Sí"),"Decidimos si este concepto entra en el alcance común.",IF($M$32&gt;0,"Completamos el concepto común antes de consultar a la subcontrata.",IF(OR(NOT(OR(D162="",D162="Incluido",D162="Excluido",D162="Importe",D162="Pendiente")),NOT(OR(F162="",F162="Sí",F162="No",F162="Por confirmar")),NOT(IF(LEN(TRIM(E162&amp;""))=0,TRUE,IF(ISNUMBER(E162),AND(E162&gt;=0,ABS(E162-ROUND(E162,2))&lt;0.00000001),FALSE)))),"Revisamos opciones e importes numéricos, no negativos y con dos decimales.",IF(OR(D162="",D162="Pendiente"),"Falta aclarar cómo se cubre este concepto.",IF(F162&lt;&gt;"Sí","Confirmamos el mismo alcance, cantidad y calidad, incluida la cobertura adicional.",IF(NOT(AND(LEN(TRIM(G162&amp;""))&gt;0,TRIM(G162&amp;"")&lt;&gt;"Pendiente",TRIM(G162&amp;"")&lt;&gt;"Por confirmar",TRIM(G162&amp;"")&lt;&gt;"No consta",TRIM(G162&amp;"")&lt;&gt;"Desconocido",TRIM(G162&amp;"")&lt;&gt;"Sin confirmar",TRIM(G162&amp;"")&lt;&gt;"Por decidir",TRIM(G162&amp;"")&lt;&gt;"Por comprobar")),"Localizamos la inclusión o el coste de cobertura y quién lo asume.",IF(D162="Incluido",IF(M162=0,"Ya está en la base: adicional cero, sin duplicarlo.","Incluido y adicional positivo se contradicen."),IF(M162=0,"Adicional documentado fuera de la base; lo añadimos una vez.","Falta coste de cobertura explícito; vacío no significa cero."))))))))),"Hay una entrada con error. Corregimos el dato antes de cerrar la comprobación.")</f>
      </c>
      <c r="K162" s="40"/>
      <c r="L162" s="40">
        <f>IFERROR(IF(OR(NOT($D$11="Sí"),NOT($F$32="Sí"),$M$32&gt;0,OR(NOT(OR(D162="",D162="Incluido",D162="Excluido",D162="Importe",D162="Pendiente")),NOT(OR(F162="",F162="Sí",F162="No",F162="Por confirmar")),NOT(IF(LEN(TRIM(E162&amp;""))=0,TRUE,IF(ISNUMBER(E162),AND(E162&gt;=0,ABS(E162-ROUND(E162,2))&lt;0.00000001),FALSE)))),AND(ISNUMBER(M162),M162=0)),"",IF(OR(D162="",D162="Pendiente"),"¿Podéis aclarar si incluye "&amp;C32&amp;" ("&amp;E32&amp;" "&amp;D32&amp;")"&amp;" y en qué partida?",IF(F162&lt;&gt;"Sí","¿Podéis igualar el alcance, cantidad y calidad de "&amp;C32&amp;" ("&amp;E32&amp;" "&amp;D32&amp;")"&amp;" e indicar qué cambia y su importe adicional sin IVA?",IF(NOT(AND(LEN(TRIM(G162&amp;""))&gt;0,TRIM(G162&amp;"")&lt;&gt;"Pendiente",TRIM(G162&amp;"")&lt;&gt;"Por confirmar",TRIM(G162&amp;"")&lt;&gt;"No consta",TRIM(G162&amp;"")&lt;&gt;"Desconocido",TRIM(G162&amp;"")&lt;&gt;"Sin confirmar",TRIM(G162&amp;"")&lt;&gt;"Por decidir",TRIM(G162&amp;"")&lt;&gt;"Por comprobar")),"¿Dónde queda recogido "&amp;C32&amp;" ("&amp;E32&amp;" "&amp;D32&amp;")"&amp;" y quién cubre su alcance?",IF(AND(D162&lt;&gt;"Incluido",NOT(ISNUMBER(E162))),"¿Qué importe adicional sin IVA cubre "&amp;C32&amp;" ("&amp;E32&amp;" "&amp;D32&amp;")"&amp;" y quién lo asume?",IF(D162="Incluido","¿El importe de "&amp;C32&amp;" ("&amp;E32&amp;" "&amp;D32&amp;")"&amp;" ya está en la base o va aparte?","")))))),"Aclaramos los datos con error antes de copiar preguntas.")</f>
      </c>
      <c r="M162" s="33">
        <f>IFERROR(IF(NOT($D$11="Sí"),"",IF(OR($F$32="No",AND($F$32="",$M$32=0)),"",IF(NOT($F$32="Sí"),1,IF($M$32&gt;0,2,IF(OR(NOT(OR(D162="",D162="Incluido",D162="Excluido",D162="Importe",D162="Pendiente")),NOT(OR(F162="",F162="Sí",F162="No",F162="Por confirmar")),NOT(IF(LEN(TRIM(E162&amp;""))=0,TRUE,IF(ISNUMBER(E162),AND(E162&gt;=0,ABS(E162-ROUND(E162,2))&lt;0.00000001),FALSE)))),2,IF(OR(D162="",D162="Pendiente"),1,IF(F162&lt;&gt;"Sí",IF(F162="No",2,1),IF(NOT(AND(LEN(TRIM(G162&amp;""))&gt;0,TRIM(G162&amp;"")&lt;&gt;"Pendiente",TRIM(G162&amp;"")&lt;&gt;"Por confirmar",TRIM(G162&amp;"")&lt;&gt;"No consta",TRIM(G162&amp;"")&lt;&gt;"Desconocido",TRIM(G162&amp;"")&lt;&gt;"Sin confirmar",TRIM(G162&amp;"")&lt;&gt;"Por decidir",TRIM(G162&amp;"")&lt;&gt;"Por comprobar")),2,IF(D162="Incluido",IF(OR(LEN(TRIM(E162&amp;""))=0,IF(ISNUMBER(E162),E162=0,FALSE)),0,2),IF(IF(ISNUMBER(E162),AND(E162&gt;=0,ABS(E162-ROUND(E162,2))&lt;0.00000001),FALSE),0,1)))))))))),2)</f>
      </c>
      <c r="N162" s="33" t="n">
        <f>IF(ISNUMBER(M162),IF(M162=0,1,0),0)</f>
        <v>0</v>
      </c>
    </row>
    <row r="163" ht="70" customHeight="1">
      <c r="B163" s="35" t="n">
        <f>B33</f>
        <v>17</v>
      </c>
      <c r="C163" s="40">
        <f>IF(OR($F$33="No",AND($F$33="",$M$33=0)),"",C33)</f>
      </c>
      <c r="D163" s="37"/>
      <c r="E163" s="38"/>
      <c r="F163" s="37"/>
      <c r="G163" s="36"/>
      <c r="H163" s="39">
        <f>IFERROR(IF(AND(ISNUMBER(M163),M163=0),IF(D163="Incluido",0,E163),""),"")</f>
      </c>
      <c r="I163" s="40">
        <f>IF(NOT(ISNUMBER(M163)),"",IF(M163=2,"ROJO",IF(M163=1,"ÁMBAR","VERDE")))</f>
      </c>
      <c r="J163" s="40">
        <f>IFERROR(IF(NOT(ISNUMBER(M163)),"",IF(NOT($F$33="Sí"),"Decidimos si este concepto entra en el alcance común.",IF($M$33&gt;0,"Completamos el concepto común antes de consultar a la subcontrata.",IF(OR(NOT(OR(D163="",D163="Incluido",D163="Excluido",D163="Importe",D163="Pendiente")),NOT(OR(F163="",F163="Sí",F163="No",F163="Por confirmar")),NOT(IF(LEN(TRIM(E163&amp;""))=0,TRUE,IF(ISNUMBER(E163),AND(E163&gt;=0,ABS(E163-ROUND(E163,2))&lt;0.00000001),FALSE)))),"Revisamos opciones e importes numéricos, no negativos y con dos decimales.",IF(OR(D163="",D163="Pendiente"),"Falta aclarar cómo se cubre este concepto.",IF(F163&lt;&gt;"Sí","Confirmamos el mismo alcance, cantidad y calidad, incluida la cobertura adicional.",IF(NOT(AND(LEN(TRIM(G163&amp;""))&gt;0,TRIM(G163&amp;"")&lt;&gt;"Pendiente",TRIM(G163&amp;"")&lt;&gt;"Por confirmar",TRIM(G163&amp;"")&lt;&gt;"No consta",TRIM(G163&amp;"")&lt;&gt;"Desconocido",TRIM(G163&amp;"")&lt;&gt;"Sin confirmar",TRIM(G163&amp;"")&lt;&gt;"Por decidir",TRIM(G163&amp;"")&lt;&gt;"Por comprobar")),"Localizamos la inclusión o el coste de cobertura y quién lo asume.",IF(D163="Incluido",IF(M163=0,"Ya está en la base: adicional cero, sin duplicarlo.","Incluido y adicional positivo se contradicen."),IF(M163=0,"Adicional documentado fuera de la base; lo añadimos una vez.","Falta coste de cobertura explícito; vacío no significa cero."))))))))),"Hay una entrada con error. Corregimos el dato antes de cerrar la comprobación.")</f>
      </c>
      <c r="K163" s="40"/>
      <c r="L163" s="40">
        <f>IFERROR(IF(OR(NOT($D$11="Sí"),NOT($F$33="Sí"),$M$33&gt;0,OR(NOT(OR(D163="",D163="Incluido",D163="Excluido",D163="Importe",D163="Pendiente")),NOT(OR(F163="",F163="Sí",F163="No",F163="Por confirmar")),NOT(IF(LEN(TRIM(E163&amp;""))=0,TRUE,IF(ISNUMBER(E163),AND(E163&gt;=0,ABS(E163-ROUND(E163,2))&lt;0.00000001),FALSE)))),AND(ISNUMBER(M163),M163=0)),"",IF(OR(D163="",D163="Pendiente"),"¿Podéis aclarar si incluye "&amp;C33&amp;" ("&amp;E33&amp;" "&amp;D33&amp;")"&amp;" y en qué partida?",IF(F163&lt;&gt;"Sí","¿Podéis igualar el alcance, cantidad y calidad de "&amp;C33&amp;" ("&amp;E33&amp;" "&amp;D33&amp;")"&amp;" e indicar qué cambia y su importe adicional sin IVA?",IF(NOT(AND(LEN(TRIM(G163&amp;""))&gt;0,TRIM(G163&amp;"")&lt;&gt;"Pendiente",TRIM(G163&amp;"")&lt;&gt;"Por confirmar",TRIM(G163&amp;"")&lt;&gt;"No consta",TRIM(G163&amp;"")&lt;&gt;"Desconocido",TRIM(G163&amp;"")&lt;&gt;"Sin confirmar",TRIM(G163&amp;"")&lt;&gt;"Por decidir",TRIM(G163&amp;"")&lt;&gt;"Por comprobar")),"¿Dónde queda recogido "&amp;C33&amp;" ("&amp;E33&amp;" "&amp;D33&amp;")"&amp;" y quién cubre su alcance?",IF(AND(D163&lt;&gt;"Incluido",NOT(ISNUMBER(E163))),"¿Qué importe adicional sin IVA cubre "&amp;C33&amp;" ("&amp;E33&amp;" "&amp;D33&amp;")"&amp;" y quién lo asume?",IF(D163="Incluido","¿El importe de "&amp;C33&amp;" ("&amp;E33&amp;" "&amp;D33&amp;")"&amp;" ya está en la base o va aparte?","")))))),"Aclaramos los datos con error antes de copiar preguntas.")</f>
      </c>
      <c r="M163" s="33">
        <f>IFERROR(IF(NOT($D$11="Sí"),"",IF(OR($F$33="No",AND($F$33="",$M$33=0)),"",IF(NOT($F$33="Sí"),1,IF($M$33&gt;0,2,IF(OR(NOT(OR(D163="",D163="Incluido",D163="Excluido",D163="Importe",D163="Pendiente")),NOT(OR(F163="",F163="Sí",F163="No",F163="Por confirmar")),NOT(IF(LEN(TRIM(E163&amp;""))=0,TRUE,IF(ISNUMBER(E163),AND(E163&gt;=0,ABS(E163-ROUND(E163,2))&lt;0.00000001),FALSE)))),2,IF(OR(D163="",D163="Pendiente"),1,IF(F163&lt;&gt;"Sí",IF(F163="No",2,1),IF(NOT(AND(LEN(TRIM(G163&amp;""))&gt;0,TRIM(G163&amp;"")&lt;&gt;"Pendiente",TRIM(G163&amp;"")&lt;&gt;"Por confirmar",TRIM(G163&amp;"")&lt;&gt;"No consta",TRIM(G163&amp;"")&lt;&gt;"Desconocido",TRIM(G163&amp;"")&lt;&gt;"Sin confirmar",TRIM(G163&amp;"")&lt;&gt;"Por decidir",TRIM(G163&amp;"")&lt;&gt;"Por comprobar")),2,IF(D163="Incluido",IF(OR(LEN(TRIM(E163&amp;""))=0,IF(ISNUMBER(E163),E163=0,FALSE)),0,2),IF(IF(ISNUMBER(E163),AND(E163&gt;=0,ABS(E163-ROUND(E163,2))&lt;0.00000001),FALSE),0,1)))))))))),2)</f>
      </c>
      <c r="N163" s="33" t="n">
        <f>IF(ISNUMBER(M163),IF(M163=0,1,0),0)</f>
        <v>0</v>
      </c>
    </row>
    <row r="164" ht="70" customHeight="1">
      <c r="B164" s="35" t="n">
        <f>B34</f>
        <v>18</v>
      </c>
      <c r="C164" s="40">
        <f>IF(OR($F$34="No",AND($F$34="",$M$34=0)),"",C34)</f>
      </c>
      <c r="D164" s="37"/>
      <c r="E164" s="38"/>
      <c r="F164" s="37"/>
      <c r="G164" s="36"/>
      <c r="H164" s="39">
        <f>IFERROR(IF(AND(ISNUMBER(M164),M164=0),IF(D164="Incluido",0,E164),""),"")</f>
      </c>
      <c r="I164" s="40">
        <f>IF(NOT(ISNUMBER(M164)),"",IF(M164=2,"ROJO",IF(M164=1,"ÁMBAR","VERDE")))</f>
      </c>
      <c r="J164" s="40">
        <f>IFERROR(IF(NOT(ISNUMBER(M164)),"",IF(NOT($F$34="Sí"),"Decidimos si este concepto entra en el alcance común.",IF($M$34&gt;0,"Completamos el concepto común antes de consultar a la subcontrata.",IF(OR(NOT(OR(D164="",D164="Incluido",D164="Excluido",D164="Importe",D164="Pendiente")),NOT(OR(F164="",F164="Sí",F164="No",F164="Por confirmar")),NOT(IF(LEN(TRIM(E164&amp;""))=0,TRUE,IF(ISNUMBER(E164),AND(E164&gt;=0,ABS(E164-ROUND(E164,2))&lt;0.00000001),FALSE)))),"Revisamos opciones e importes numéricos, no negativos y con dos decimales.",IF(OR(D164="",D164="Pendiente"),"Falta aclarar cómo se cubre este concepto.",IF(F164&lt;&gt;"Sí","Confirmamos el mismo alcance, cantidad y calidad, incluida la cobertura adicional.",IF(NOT(AND(LEN(TRIM(G164&amp;""))&gt;0,TRIM(G164&amp;"")&lt;&gt;"Pendiente",TRIM(G164&amp;"")&lt;&gt;"Por confirmar",TRIM(G164&amp;"")&lt;&gt;"No consta",TRIM(G164&amp;"")&lt;&gt;"Desconocido",TRIM(G164&amp;"")&lt;&gt;"Sin confirmar",TRIM(G164&amp;"")&lt;&gt;"Por decidir",TRIM(G164&amp;"")&lt;&gt;"Por comprobar")),"Localizamos la inclusión o el coste de cobertura y quién lo asume.",IF(D164="Incluido",IF(M164=0,"Ya está en la base: adicional cero, sin duplicarlo.","Incluido y adicional positivo se contradicen."),IF(M164=0,"Adicional documentado fuera de la base; lo añadimos una vez.","Falta coste de cobertura explícito; vacío no significa cero."))))))))),"Hay una entrada con error. Corregimos el dato antes de cerrar la comprobación.")</f>
      </c>
      <c r="K164" s="40"/>
      <c r="L164" s="40">
        <f>IFERROR(IF(OR(NOT($D$11="Sí"),NOT($F$34="Sí"),$M$34&gt;0,OR(NOT(OR(D164="",D164="Incluido",D164="Excluido",D164="Importe",D164="Pendiente")),NOT(OR(F164="",F164="Sí",F164="No",F164="Por confirmar")),NOT(IF(LEN(TRIM(E164&amp;""))=0,TRUE,IF(ISNUMBER(E164),AND(E164&gt;=0,ABS(E164-ROUND(E164,2))&lt;0.00000001),FALSE)))),AND(ISNUMBER(M164),M164=0)),"",IF(OR(D164="",D164="Pendiente"),"¿Podéis aclarar si incluye "&amp;C34&amp;" ("&amp;E34&amp;" "&amp;D34&amp;")"&amp;" y en qué partida?",IF(F164&lt;&gt;"Sí","¿Podéis igualar el alcance, cantidad y calidad de "&amp;C34&amp;" ("&amp;E34&amp;" "&amp;D34&amp;")"&amp;" e indicar qué cambia y su importe adicional sin IVA?",IF(NOT(AND(LEN(TRIM(G164&amp;""))&gt;0,TRIM(G164&amp;"")&lt;&gt;"Pendiente",TRIM(G164&amp;"")&lt;&gt;"Por confirmar",TRIM(G164&amp;"")&lt;&gt;"No consta",TRIM(G164&amp;"")&lt;&gt;"Desconocido",TRIM(G164&amp;"")&lt;&gt;"Sin confirmar",TRIM(G164&amp;"")&lt;&gt;"Por decidir",TRIM(G164&amp;"")&lt;&gt;"Por comprobar")),"¿Dónde queda recogido "&amp;C34&amp;" ("&amp;E34&amp;" "&amp;D34&amp;")"&amp;" y quién cubre su alcance?",IF(AND(D164&lt;&gt;"Incluido",NOT(ISNUMBER(E164))),"¿Qué importe adicional sin IVA cubre "&amp;C34&amp;" ("&amp;E34&amp;" "&amp;D34&amp;")"&amp;" y quién lo asume?",IF(D164="Incluido","¿El importe de "&amp;C34&amp;" ("&amp;E34&amp;" "&amp;D34&amp;")"&amp;" ya está en la base o va aparte?","")))))),"Aclaramos los datos con error antes de copiar preguntas.")</f>
      </c>
      <c r="M164" s="33">
        <f>IFERROR(IF(NOT($D$11="Sí"),"",IF(OR($F$34="No",AND($F$34="",$M$34=0)),"",IF(NOT($F$34="Sí"),1,IF($M$34&gt;0,2,IF(OR(NOT(OR(D164="",D164="Incluido",D164="Excluido",D164="Importe",D164="Pendiente")),NOT(OR(F164="",F164="Sí",F164="No",F164="Por confirmar")),NOT(IF(LEN(TRIM(E164&amp;""))=0,TRUE,IF(ISNUMBER(E164),AND(E164&gt;=0,ABS(E164-ROUND(E164,2))&lt;0.00000001),FALSE)))),2,IF(OR(D164="",D164="Pendiente"),1,IF(F164&lt;&gt;"Sí",IF(F164="No",2,1),IF(NOT(AND(LEN(TRIM(G164&amp;""))&gt;0,TRIM(G164&amp;"")&lt;&gt;"Pendiente",TRIM(G164&amp;"")&lt;&gt;"Por confirmar",TRIM(G164&amp;"")&lt;&gt;"No consta",TRIM(G164&amp;"")&lt;&gt;"Desconocido",TRIM(G164&amp;"")&lt;&gt;"Sin confirmar",TRIM(G164&amp;"")&lt;&gt;"Por decidir",TRIM(G164&amp;"")&lt;&gt;"Por comprobar")),2,IF(D164="Incluido",IF(OR(LEN(TRIM(E164&amp;""))=0,IF(ISNUMBER(E164),E164=0,FALSE)),0,2),IF(IF(ISNUMBER(E164),AND(E164&gt;=0,ABS(E164-ROUND(E164,2))&lt;0.00000001),FALSE),0,1)))))))))),2)</f>
      </c>
      <c r="N164" s="33" t="n">
        <f>IF(ISNUMBER(M164),IF(M164=0,1,0),0)</f>
        <v>0</v>
      </c>
    </row>
    <row r="165" ht="70" customHeight="1">
      <c r="B165" s="35" t="n">
        <f>B35</f>
        <v>19</v>
      </c>
      <c r="C165" s="40">
        <f>IF(OR($F$35="No",AND($F$35="",$M$35=0)),"",C35)</f>
      </c>
      <c r="D165" s="37"/>
      <c r="E165" s="38"/>
      <c r="F165" s="37"/>
      <c r="G165" s="36"/>
      <c r="H165" s="39">
        <f>IFERROR(IF(AND(ISNUMBER(M165),M165=0),IF(D165="Incluido",0,E165),""),"")</f>
      </c>
      <c r="I165" s="40">
        <f>IF(NOT(ISNUMBER(M165)),"",IF(M165=2,"ROJO",IF(M165=1,"ÁMBAR","VERDE")))</f>
      </c>
      <c r="J165" s="40">
        <f>IFERROR(IF(NOT(ISNUMBER(M165)),"",IF(NOT($F$35="Sí"),"Decidimos si este concepto entra en el alcance común.",IF($M$35&gt;0,"Completamos el concepto común antes de consultar a la subcontrata.",IF(OR(NOT(OR(D165="",D165="Incluido",D165="Excluido",D165="Importe",D165="Pendiente")),NOT(OR(F165="",F165="Sí",F165="No",F165="Por confirmar")),NOT(IF(LEN(TRIM(E165&amp;""))=0,TRUE,IF(ISNUMBER(E165),AND(E165&gt;=0,ABS(E165-ROUND(E165,2))&lt;0.00000001),FALSE)))),"Revisamos opciones e importes numéricos, no negativos y con dos decimales.",IF(OR(D165="",D165="Pendiente"),"Falta aclarar cómo se cubre este concepto.",IF(F165&lt;&gt;"Sí","Confirmamos el mismo alcance, cantidad y calidad, incluida la cobertura adicional.",IF(NOT(AND(LEN(TRIM(G165&amp;""))&gt;0,TRIM(G165&amp;"")&lt;&gt;"Pendiente",TRIM(G165&amp;"")&lt;&gt;"Por confirmar",TRIM(G165&amp;"")&lt;&gt;"No consta",TRIM(G165&amp;"")&lt;&gt;"Desconocido",TRIM(G165&amp;"")&lt;&gt;"Sin confirmar",TRIM(G165&amp;"")&lt;&gt;"Por decidir",TRIM(G165&amp;"")&lt;&gt;"Por comprobar")),"Localizamos la inclusión o el coste de cobertura y quién lo asume.",IF(D165="Incluido",IF(M165=0,"Ya está en la base: adicional cero, sin duplicarlo.","Incluido y adicional positivo se contradicen."),IF(M165=0,"Adicional documentado fuera de la base; lo añadimos una vez.","Falta coste de cobertura explícito; vacío no significa cero."))))))))),"Hay una entrada con error. Corregimos el dato antes de cerrar la comprobación.")</f>
      </c>
      <c r="K165" s="40"/>
      <c r="L165" s="40">
        <f>IFERROR(IF(OR(NOT($D$11="Sí"),NOT($F$35="Sí"),$M$35&gt;0,OR(NOT(OR(D165="",D165="Incluido",D165="Excluido",D165="Importe",D165="Pendiente")),NOT(OR(F165="",F165="Sí",F165="No",F165="Por confirmar")),NOT(IF(LEN(TRIM(E165&amp;""))=0,TRUE,IF(ISNUMBER(E165),AND(E165&gt;=0,ABS(E165-ROUND(E165,2))&lt;0.00000001),FALSE)))),AND(ISNUMBER(M165),M165=0)),"",IF(OR(D165="",D165="Pendiente"),"¿Podéis aclarar si incluye "&amp;C35&amp;" ("&amp;E35&amp;" "&amp;D35&amp;")"&amp;" y en qué partida?",IF(F165&lt;&gt;"Sí","¿Podéis igualar el alcance, cantidad y calidad de "&amp;C35&amp;" ("&amp;E35&amp;" "&amp;D35&amp;")"&amp;" e indicar qué cambia y su importe adicional sin IVA?",IF(NOT(AND(LEN(TRIM(G165&amp;""))&gt;0,TRIM(G165&amp;"")&lt;&gt;"Pendiente",TRIM(G165&amp;"")&lt;&gt;"Por confirmar",TRIM(G165&amp;"")&lt;&gt;"No consta",TRIM(G165&amp;"")&lt;&gt;"Desconocido",TRIM(G165&amp;"")&lt;&gt;"Sin confirmar",TRIM(G165&amp;"")&lt;&gt;"Por decidir",TRIM(G165&amp;"")&lt;&gt;"Por comprobar")),"¿Dónde queda recogido "&amp;C35&amp;" ("&amp;E35&amp;" "&amp;D35&amp;")"&amp;" y quién cubre su alcance?",IF(AND(D165&lt;&gt;"Incluido",NOT(ISNUMBER(E165))),"¿Qué importe adicional sin IVA cubre "&amp;C35&amp;" ("&amp;E35&amp;" "&amp;D35&amp;")"&amp;" y quién lo asume?",IF(D165="Incluido","¿El importe de "&amp;C35&amp;" ("&amp;E35&amp;" "&amp;D35&amp;")"&amp;" ya está en la base o va aparte?","")))))),"Aclaramos los datos con error antes de copiar preguntas.")</f>
      </c>
      <c r="M165" s="33">
        <f>IFERROR(IF(NOT($D$11="Sí"),"",IF(OR($F$35="No",AND($F$35="",$M$35=0)),"",IF(NOT($F$35="Sí"),1,IF($M$35&gt;0,2,IF(OR(NOT(OR(D165="",D165="Incluido",D165="Excluido",D165="Importe",D165="Pendiente")),NOT(OR(F165="",F165="Sí",F165="No",F165="Por confirmar")),NOT(IF(LEN(TRIM(E165&amp;""))=0,TRUE,IF(ISNUMBER(E165),AND(E165&gt;=0,ABS(E165-ROUND(E165,2))&lt;0.00000001),FALSE)))),2,IF(OR(D165="",D165="Pendiente"),1,IF(F165&lt;&gt;"Sí",IF(F165="No",2,1),IF(NOT(AND(LEN(TRIM(G165&amp;""))&gt;0,TRIM(G165&amp;"")&lt;&gt;"Pendiente",TRIM(G165&amp;"")&lt;&gt;"Por confirmar",TRIM(G165&amp;"")&lt;&gt;"No consta",TRIM(G165&amp;"")&lt;&gt;"Desconocido",TRIM(G165&amp;"")&lt;&gt;"Sin confirmar",TRIM(G165&amp;"")&lt;&gt;"Por decidir",TRIM(G165&amp;"")&lt;&gt;"Por comprobar")),2,IF(D165="Incluido",IF(OR(LEN(TRIM(E165&amp;""))=0,IF(ISNUMBER(E165),E165=0,FALSE)),0,2),IF(IF(ISNUMBER(E165),AND(E165&gt;=0,ABS(E165-ROUND(E165,2))&lt;0.00000001),FALSE),0,1)))))))))),2)</f>
      </c>
      <c r="N165" s="33" t="n">
        <f>IF(ISNUMBER(M165),IF(M165=0,1,0),0)</f>
        <v>0</v>
      </c>
    </row>
    <row r="166" ht="70" customHeight="1">
      <c r="B166" s="35" t="n">
        <f>B36</f>
        <v>20</v>
      </c>
      <c r="C166" s="40">
        <f>IF(OR($F$36="No",AND($F$36="",$M$36=0)),"",C36)</f>
      </c>
      <c r="D166" s="37"/>
      <c r="E166" s="38"/>
      <c r="F166" s="37"/>
      <c r="G166" s="36"/>
      <c r="H166" s="39">
        <f>IFERROR(IF(AND(ISNUMBER(M166),M166=0),IF(D166="Incluido",0,E166),""),"")</f>
      </c>
      <c r="I166" s="40">
        <f>IF(NOT(ISNUMBER(M166)),"",IF(M166=2,"ROJO",IF(M166=1,"ÁMBAR","VERDE")))</f>
      </c>
      <c r="J166" s="40">
        <f>IFERROR(IF(NOT(ISNUMBER(M166)),"",IF(NOT($F$36="Sí"),"Decidimos si este concepto entra en el alcance común.",IF($M$36&gt;0,"Completamos el concepto común antes de consultar a la subcontrata.",IF(OR(NOT(OR(D166="",D166="Incluido",D166="Excluido",D166="Importe",D166="Pendiente")),NOT(OR(F166="",F166="Sí",F166="No",F166="Por confirmar")),NOT(IF(LEN(TRIM(E166&amp;""))=0,TRUE,IF(ISNUMBER(E166),AND(E166&gt;=0,ABS(E166-ROUND(E166,2))&lt;0.00000001),FALSE)))),"Revisamos opciones e importes numéricos, no negativos y con dos decimales.",IF(OR(D166="",D166="Pendiente"),"Falta aclarar cómo se cubre este concepto.",IF(F166&lt;&gt;"Sí","Confirmamos el mismo alcance, cantidad y calidad, incluida la cobertura adicional.",IF(NOT(AND(LEN(TRIM(G166&amp;""))&gt;0,TRIM(G166&amp;"")&lt;&gt;"Pendiente",TRIM(G166&amp;"")&lt;&gt;"Por confirmar",TRIM(G166&amp;"")&lt;&gt;"No consta",TRIM(G166&amp;"")&lt;&gt;"Desconocido",TRIM(G166&amp;"")&lt;&gt;"Sin confirmar",TRIM(G166&amp;"")&lt;&gt;"Por decidir",TRIM(G166&amp;"")&lt;&gt;"Por comprobar")),"Localizamos la inclusión o el coste de cobertura y quién lo asume.",IF(D166="Incluido",IF(M166=0,"Ya está en la base: adicional cero, sin duplicarlo.","Incluido y adicional positivo se contradicen."),IF(M166=0,"Adicional documentado fuera de la base; lo añadimos una vez.","Falta coste de cobertura explícito; vacío no significa cero."))))))))),"Hay una entrada con error. Corregimos el dato antes de cerrar la comprobación.")</f>
      </c>
      <c r="K166" s="40"/>
      <c r="L166" s="40">
        <f>IFERROR(IF(OR(NOT($D$11="Sí"),NOT($F$36="Sí"),$M$36&gt;0,OR(NOT(OR(D166="",D166="Incluido",D166="Excluido",D166="Importe",D166="Pendiente")),NOT(OR(F166="",F166="Sí",F166="No",F166="Por confirmar")),NOT(IF(LEN(TRIM(E166&amp;""))=0,TRUE,IF(ISNUMBER(E166),AND(E166&gt;=0,ABS(E166-ROUND(E166,2))&lt;0.00000001),FALSE)))),AND(ISNUMBER(M166),M166=0)),"",IF(OR(D166="",D166="Pendiente"),"¿Podéis aclarar si incluye "&amp;C36&amp;" ("&amp;E36&amp;" "&amp;D36&amp;")"&amp;" y en qué partida?",IF(F166&lt;&gt;"Sí","¿Podéis igualar el alcance, cantidad y calidad de "&amp;C36&amp;" ("&amp;E36&amp;" "&amp;D36&amp;")"&amp;" e indicar qué cambia y su importe adicional sin IVA?",IF(NOT(AND(LEN(TRIM(G166&amp;""))&gt;0,TRIM(G166&amp;"")&lt;&gt;"Pendiente",TRIM(G166&amp;"")&lt;&gt;"Por confirmar",TRIM(G166&amp;"")&lt;&gt;"No consta",TRIM(G166&amp;"")&lt;&gt;"Desconocido",TRIM(G166&amp;"")&lt;&gt;"Sin confirmar",TRIM(G166&amp;"")&lt;&gt;"Por decidir",TRIM(G166&amp;"")&lt;&gt;"Por comprobar")),"¿Dónde queda recogido "&amp;C36&amp;" ("&amp;E36&amp;" "&amp;D36&amp;")"&amp;" y quién cubre su alcance?",IF(AND(D166&lt;&gt;"Incluido",NOT(ISNUMBER(E166))),"¿Qué importe adicional sin IVA cubre "&amp;C36&amp;" ("&amp;E36&amp;" "&amp;D36&amp;")"&amp;" y quién lo asume?",IF(D166="Incluido","¿El importe de "&amp;C36&amp;" ("&amp;E36&amp;" "&amp;D36&amp;")"&amp;" ya está en la base o va aparte?","")))))),"Aclaramos los datos con error antes de copiar preguntas.")</f>
      </c>
      <c r="M166" s="33">
        <f>IFERROR(IF(NOT($D$11="Sí"),"",IF(OR($F$36="No",AND($F$36="",$M$36=0)),"",IF(NOT($F$36="Sí"),1,IF($M$36&gt;0,2,IF(OR(NOT(OR(D166="",D166="Incluido",D166="Excluido",D166="Importe",D166="Pendiente")),NOT(OR(F166="",F166="Sí",F166="No",F166="Por confirmar")),NOT(IF(LEN(TRIM(E166&amp;""))=0,TRUE,IF(ISNUMBER(E166),AND(E166&gt;=0,ABS(E166-ROUND(E166,2))&lt;0.00000001),FALSE)))),2,IF(OR(D166="",D166="Pendiente"),1,IF(F166&lt;&gt;"Sí",IF(F166="No",2,1),IF(NOT(AND(LEN(TRIM(G166&amp;""))&gt;0,TRIM(G166&amp;"")&lt;&gt;"Pendiente",TRIM(G166&amp;"")&lt;&gt;"Por confirmar",TRIM(G166&amp;"")&lt;&gt;"No consta",TRIM(G166&amp;"")&lt;&gt;"Desconocido",TRIM(G166&amp;"")&lt;&gt;"Sin confirmar",TRIM(G166&amp;"")&lt;&gt;"Por decidir",TRIM(G166&amp;"")&lt;&gt;"Por comprobar")),2,IF(D166="Incluido",IF(OR(LEN(TRIM(E166&amp;""))=0,IF(ISNUMBER(E166),E166=0,FALSE)),0,2),IF(IF(ISNUMBER(E166),AND(E166&gt;=0,ABS(E166-ROUND(E166,2))&lt;0.00000001),FALSE),0,1)))))))))),2)</f>
      </c>
      <c r="N166" s="33" t="n">
        <f>IF(ISNUMBER(M166),IF(M166=0,1,0),0)</f>
        <v>0</v>
      </c>
    </row>
    <row r="167" ht="22" customHeight="1"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</row>
    <row r="168" ht="22" customHeight="1"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</row>
    <row r="169" ht="22" customHeight="1"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</row>
    <row r="170" ht="25" customHeight="1">
      <c r="B170" s="46" t="str">
        <v>Cuitó Digital · cuitodigital.com</v>
      </c>
      <c r="C170" s="46"/>
      <c r="D170" s="46"/>
      <c r="E170" s="46"/>
      <c r="F170" s="46"/>
      <c r="G170" s="46"/>
      <c r="H170" s="46"/>
      <c r="I170" s="46"/>
      <c r="J170" s="46"/>
      <c r="K170" s="46"/>
      <c r="L170" s="46"/>
    </row>
    <row r="171" ht="22" customHeight="1"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</row>
    <row r="172" ht="22" customHeight="1"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</row>
    <row r="173" ht="22" customHeight="1"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</row>
    <row r="174" ht="22" customHeight="1"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</row>
  </sheetData>
  <sheetProtection sheet="1" objects="1" scenarios="1" formatCells="1" formatColumns="0" formatRows="0" insertColumns="1" insertRows="1" deleteColumns="1" deleteRows="1" sort="1" autoFilter="1" selectLockedCells="0" selectUnlockedCells="0"/>
  <mergeCells>
    <mergeCell ref="B2:K3"/>
    <mergeCell ref="B5:L5"/>
    <mergeCell ref="B13:L14"/>
    <mergeCell ref="I16:L16"/>
    <mergeCell ref="I17:L17"/>
    <mergeCell ref="I18:L18"/>
    <mergeCell ref="I19:L19"/>
    <mergeCell ref="I20:L20"/>
    <mergeCell ref="I21:L21"/>
    <mergeCell ref="I22:L22"/>
    <mergeCell ref="I23:L23"/>
    <mergeCell ref="I24:L24"/>
    <mergeCell ref="I25:L25"/>
    <mergeCell ref="I26:L26"/>
    <mergeCell ref="I27:L27"/>
    <mergeCell ref="I28:L28"/>
    <mergeCell ref="I29:L29"/>
    <mergeCell ref="I30:L30"/>
    <mergeCell ref="I31:L31"/>
    <mergeCell ref="I32:L32"/>
    <mergeCell ref="I33:L33"/>
    <mergeCell ref="I34:L34"/>
    <mergeCell ref="I35:L35"/>
    <mergeCell ref="I36:L36"/>
    <mergeCell ref="B38:L38"/>
    <mergeCell ref="B40:L40"/>
    <mergeCell ref="B41:L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B66:L66"/>
    <mergeCell ref="B67:L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B92:L92"/>
    <mergeCell ref="B93:L93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B118:L118"/>
    <mergeCell ref="B119:L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B144:L144"/>
    <mergeCell ref="B145:L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B170:L170"/>
  </mergeCells>
  <conditionalFormatting sqref="H17:H36">
    <cfRule type="expression" dxfId="42" priority="1">
      <formula>AND($F17&lt;&gt;"No",ISNUMBER($M17),$M17=0)</formula>
    </cfRule>
    <cfRule type="expression" dxfId="43" priority="2">
      <formula>AND($F17&lt;&gt;"No",ISNUMBER($M17),$M17=1)</formula>
    </cfRule>
    <cfRule type="expression" dxfId="44" priority="3">
      <formula>AND($F17&lt;&gt;"No",ISNUMBER($M17),$M17=2)</formula>
    </cfRule>
  </conditionalFormatting>
  <conditionalFormatting sqref="I43:I62">
    <cfRule type="expression" dxfId="45" priority="4">
      <formula>AND(TRUE,ISNUMBER($M43),$M43=0)</formula>
    </cfRule>
    <cfRule type="expression" dxfId="46" priority="5">
      <formula>AND(TRUE,ISNUMBER($M43),$M43=1)</formula>
    </cfRule>
    <cfRule type="expression" dxfId="47" priority="6">
      <formula>AND(TRUE,ISNUMBER($M43),$M43=2)</formula>
    </cfRule>
  </conditionalFormatting>
  <conditionalFormatting sqref="I69:I88">
    <cfRule type="expression" dxfId="48" priority="7">
      <formula>AND(TRUE,ISNUMBER($M69),$M69=0)</formula>
    </cfRule>
    <cfRule type="expression" dxfId="49" priority="8">
      <formula>AND(TRUE,ISNUMBER($M69),$M69=1)</formula>
    </cfRule>
    <cfRule type="expression" dxfId="50" priority="9">
      <formula>AND(TRUE,ISNUMBER($M69),$M69=2)</formula>
    </cfRule>
  </conditionalFormatting>
  <conditionalFormatting sqref="I95:I114">
    <cfRule type="expression" dxfId="51" priority="10">
      <formula>AND(TRUE,ISNUMBER($M95),$M95=0)</formula>
    </cfRule>
    <cfRule type="expression" dxfId="52" priority="11">
      <formula>AND(TRUE,ISNUMBER($M95),$M95=1)</formula>
    </cfRule>
    <cfRule type="expression" dxfId="53" priority="12">
      <formula>AND(TRUE,ISNUMBER($M95),$M95=2)</formula>
    </cfRule>
  </conditionalFormatting>
  <conditionalFormatting sqref="I121:I140">
    <cfRule type="expression" dxfId="54" priority="13">
      <formula>AND(TRUE,ISNUMBER($M121),$M121=0)</formula>
    </cfRule>
    <cfRule type="expression" dxfId="55" priority="14">
      <formula>AND(TRUE,ISNUMBER($M121),$M121=1)</formula>
    </cfRule>
    <cfRule type="expression" dxfId="56" priority="15">
      <formula>AND(TRUE,ISNUMBER($M121),$M121=2)</formula>
    </cfRule>
  </conditionalFormatting>
  <conditionalFormatting sqref="I147:I166">
    <cfRule type="expression" dxfId="57" priority="16">
      <formula>AND(TRUE,ISNUMBER($M147),$M147=0)</formula>
    </cfRule>
    <cfRule type="expression" dxfId="58" priority="17">
      <formula>AND(TRUE,ISNUMBER($M147),$M147=1)</formula>
    </cfRule>
    <cfRule type="expression" dxfId="59" priority="18">
      <formula>AND(TRUE,ISNUMBER($M147),$M147=2)</formula>
    </cfRule>
  </conditionalFormatting>
  <conditionalFormatting sqref="K7:K11">
    <cfRule type="expression" dxfId="60" priority="19">
      <formula>AND(TRUE,ISNUMBER($M7),$M7=0)</formula>
    </cfRule>
    <cfRule type="expression" dxfId="61" priority="20">
      <formula>AND(TRUE,ISNUMBER($M7),$M7=1)</formula>
    </cfRule>
    <cfRule type="expression" dxfId="62" priority="21">
      <formula>AND(TRUE,ISNUMBER($M7),$M7=2)</formula>
    </cfRule>
  </conditionalFormatting>
  <dataValidations count="13">
    <dataValidation type="list" sqref="D7:D11" showErrorMessage="1" errorStyle="stop" allowBlank="1" errorTitle="Revisamos el dato" error="Elegimos una opción válida. Un dato pendiente no es cero.">
      <formula1>"Sí,No"</formula1>
    </dataValidation>
    <dataValidation type="list" sqref="F7:F11" showErrorMessage="1" errorStyle="stop" allowBlank="1" errorTitle="Revisamos el dato" error="Elegimos una opción válida. Un dato pendiente no es cero.">
      <formula1>"Sí,No,Por confirmar"</formula1>
    </dataValidation>
    <dataValidation type="list" sqref="F17:F36" showErrorMessage="1" errorStyle="stop" allowBlank="1" errorTitle="Revisamos el dato" error="Elegimos una opción válida. Un dato pendiente no es cero.">
      <formula1>"Sí,No,Por confirmar"</formula1>
    </dataValidation>
    <dataValidation type="list" sqref="D43:D62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43:F62" showErrorMessage="1" errorStyle="stop" allowBlank="1" errorTitle="Revisamos el dato" error="Elegimos una opción válida. Un dato pendiente no es cero.">
      <formula1>"Sí,No,Por confirmar"</formula1>
    </dataValidation>
    <dataValidation type="list" sqref="D69:D88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69:F88" showErrorMessage="1" errorStyle="stop" allowBlank="1" errorTitle="Revisamos el dato" error="Elegimos una opción válida. Un dato pendiente no es cero.">
      <formula1>"Sí,No,Por confirmar"</formula1>
    </dataValidation>
    <dataValidation type="list" sqref="D95:D114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95:F114" showErrorMessage="1" errorStyle="stop" allowBlank="1" errorTitle="Revisamos el dato" error="Elegimos una opción válida. Un dato pendiente no es cero.">
      <formula1>"Sí,No,Por confirmar"</formula1>
    </dataValidation>
    <dataValidation type="list" sqref="D121:D140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121:F140" showErrorMessage="1" errorStyle="stop" allowBlank="1" errorTitle="Revisamos el dato" error="Elegimos una opción válida. Un dato pendiente no es cero.">
      <formula1>"Sí,No,Por confirmar"</formula1>
    </dataValidation>
    <dataValidation type="list" sqref="D147:D166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147:F166" showErrorMessage="1" errorStyle="stop" allowBlank="1" errorTitle="Revisamos el dato" error="Elegimos una opción válida. Un dato pendiente no es cero.">
      <formula1>"Sí,No,Por confirmar"</formula1>
    </dataValidation>
  </dataValidations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539674ff984b4904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zoomScale="80">
      <pane ySplit="6" topLeftCell="A7" activePane="bottomLeft" state="frozen"/>
    </sheetView>
  </sheetViews>
  <sheetFormatPr defaultRowHeight="15"/>
  <cols>
    <col min="1" max="1" width="3" hidden="0" customWidth="1"/>
    <col min="2" max="2" width="5" hidden="0" customWidth="1"/>
    <col min="3" max="3" width="29" hidden="0" customWidth="1"/>
    <col min="4" max="4" width="12" hidden="0" customWidth="1"/>
    <col min="5" max="5" width="20" hidden="0" customWidth="1"/>
    <col min="6" max="6" width="18" hidden="0" customWidth="1"/>
    <col min="7" max="7" width="43" hidden="0" customWidth="1"/>
    <col min="8" max="8" width="20" hidden="0" customWidth="1"/>
    <col min="9" max="9" width="14" hidden="0" customWidth="1"/>
    <col min="10" max="10" width="23" hidden="0" customWidth="1"/>
    <col min="11" max="11" width="14" hidden="0" customWidth="1"/>
    <col min="12" max="12" width="55" hidden="0" customWidth="1"/>
    <col min="13" max="13" hidden="1"/>
    <col min="14" max="14" hidden="1"/>
  </cols>
  <sheetData>
    <row r="1" ht="22" customHeight="1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ht="25" customHeight="1">
      <c r="B2" s="30" t="str">
        <v>Comparamos las ofertas de carpintería</v>
      </c>
      <c r="C2" s="30"/>
      <c r="D2" s="30"/>
      <c r="E2" s="30"/>
      <c r="F2" s="30"/>
      <c r="G2" s="30"/>
      <c r="H2" s="30"/>
      <c r="I2" s="30"/>
      <c r="J2" s="30"/>
      <c r="K2" s="30"/>
      <c r="L2" s="29"/>
    </row>
    <row r="3" ht="25" customHeight="1">
      <c r="B3" s="30"/>
      <c r="C3" s="30"/>
      <c r="D3" s="30"/>
      <c r="E3" s="30"/>
      <c r="F3" s="30"/>
      <c r="G3" s="30"/>
      <c r="H3" s="30"/>
      <c r="I3" s="30"/>
      <c r="J3" s="30"/>
      <c r="K3" s="30"/>
      <c r="L3" s="29"/>
    </row>
    <row r="4" ht="22" customHeight="1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ht="28" customHeight="1">
      <c r="B5" s="32" t="str">
        <f>IF(COUNTIF($D$7:$D$11,"Sí")=0,"Activamos al menos una oferta y definimos los conceptos comunes. No comparamos ofertas de obras diferentes.","La base corresponde al alcance común. Confirmamos que base y adicionales están sin IVA. Un total vacío sigue pendiente.")</f>
        <v>La base corresponde al alcance común. Confirmamos que base y adicionales están sin IVA. Un total vacío sigue pendiente.</v>
      </c>
      <c r="C5" s="32"/>
      <c r="D5" s="32"/>
      <c r="E5" s="32"/>
      <c r="F5" s="32"/>
      <c r="G5" s="32"/>
      <c r="H5" s="32"/>
      <c r="I5" s="32"/>
      <c r="J5" s="32"/>
      <c r="K5" s="32"/>
      <c r="L5" s="32"/>
      <c r="N5" s="33" t="n">
        <f>COUNTIF($F$17:$F$36,"Sí")</f>
        <v>2</v>
      </c>
    </row>
    <row r="6" ht="45" customHeight="1">
      <c r="B6" s="34" t="str">
        <v>Nº</v>
      </c>
      <c r="C6" s="34" t="str">
        <v>Oferta / alias</v>
      </c>
      <c r="D6" s="34" t="str">
        <v>¿Usamos?</v>
      </c>
      <c r="E6" s="34" t="str">
        <v>Base de este alcance sin IVA</v>
      </c>
      <c r="F6" s="34" t="str">
        <v>¿Todo sin IVA confirmado?</v>
      </c>
      <c r="G6" s="34" t="str">
        <v>Documento y alcance de la base</v>
      </c>
      <c r="H6" s="34" t="str">
        <v>Adicional conocido sin IVA</v>
      </c>
      <c r="I6" s="34" t="str">
        <v>Conceptos abiertos</v>
      </c>
      <c r="J6" s="34" t="str">
        <v>Total comparable sin IVA</v>
      </c>
      <c r="K6" s="34" t="str">
        <v>Estado</v>
      </c>
      <c r="L6" s="34" t="str">
        <v>Pregunta general para revisar</v>
      </c>
      <c r="N6" s="33" t="n">
        <f>COUNTIF($M$17:$M$36,"&gt;0")</f>
        <v>0</v>
      </c>
    </row>
    <row r="7" ht="62" customHeight="1">
      <c r="B7" s="35" t="n">
        <v>1</v>
      </c>
      <c r="C7" s="36" t="str">
        <v>Ejemplo aproximado · madera</v>
      </c>
      <c r="D7" s="37" t="str">
        <v>Sí</v>
      </c>
      <c r="E7" s="38" t="n">
        <v>2500</v>
      </c>
      <c r="F7" s="37" t="str">
        <v>Sí</v>
      </c>
      <c r="G7" s="36" t="str">
        <v>Ejemplo · base neta rotulada; alcance pendiente de cotejo</v>
      </c>
      <c r="H7" s="39">
        <f>IF(D7&lt;&gt;"Sí","",IF(SUM($N$43:$N$62)=0,"",SUM($H$43:$H$62)))</f>
      </c>
      <c r="I7" s="35" t="n">
        <f>IF(D7&lt;&gt;"Sí","",COUNTIF($M$43:$M$62,"&gt;0"))</f>
        <v>2</v>
      </c>
      <c r="J7" s="39">
        <f>IFERROR(IF(AND(ISNUMBER(M7),M7=0),ROUND(E7+SUM($H$43:$H$62),2),""),"")</f>
      </c>
      <c r="K7" s="40" t="str">
        <f>IF(NOT(ISNUMBER(M7)),"",IF(M7=0,"VERDE",IF(M7=2,"ROJO","ÁMBAR")))</f>
        <v>ROJO</v>
      </c>
      <c r="L7" s="40">
        <f>IFERROR(IF(D7&lt;&gt;"Sí","",IF(NOT(OR(F7="",F7="Sí",F7="No",F7="Por confirmar")),"",IF(F7&lt;&gt;"Sí","¿Podéis confirmar la base sin IVA y que los adicionales citados también están sin IVA?",IF(LEN(TRIM(E7&amp;""))=0,"¿Cuál es el importe sin IVA para el alcance común que comparamos?",IF(NOT(AND(LEN(TRIM(G7&amp;""))&gt;0,TRIM(G7&amp;"")&lt;&gt;"Pendiente",TRIM(G7&amp;"")&lt;&gt;"Por confirmar",TRIM(G7&amp;"")&lt;&gt;"No consta",TRIM(G7&amp;"")&lt;&gt;"Desconocido",TRIM(G7&amp;"")&lt;&gt;"Sin confirmar",TRIM(G7&amp;"")&lt;&gt;"Por decidir",TRIM(G7&amp;"")&lt;&gt;"Por comprobar")),"¿Podéis identificar el documento y el alcance de esta base?",""))))),"Hay una entrada con error. Corregimos el dato antes de cerrar la comprobación.")</f>
      </c>
      <c r="M7" s="33" t="n">
        <f>IFERROR(IF(D7="No","",IF(OR(NOT(OR(D7="",D7="Sí",D7="No")),NOT(OR(F7="",F7="Sí",F7="No",F7="Por confirmar"))),2,IF(D7&lt;&gt;"Sí",IF(COUNTA(C7:G7)=0,"",1),IF(OR(NOT(AND(LEN(TRIM(C7&amp;""))&gt;0,TRIM(C7&amp;"")&lt;&gt;"Pendiente",TRIM(C7&amp;"")&lt;&gt;"Por confirmar",TRIM(C7&amp;"")&lt;&gt;"No consta",TRIM(C7&amp;"")&lt;&gt;"Desconocido",TRIM(C7&amp;"")&lt;&gt;"Sin confirmar",TRIM(C7&amp;"")&lt;&gt;"Por decidir",TRIM(C7&amp;"")&lt;&gt;"Por comprobar")),NOT(IF(ISNUMBER(E7),AND(E7&gt;=0,ABS(E7-ROUND(E7,2))&lt;0.00000001),FALSE)),NOT(AND(LEN(TRIM(G7&amp;""))&gt;0,TRIM(G7&amp;"")&lt;&gt;"Pendiente",TRIM(G7&amp;"")&lt;&gt;"Por confirmar",TRIM(G7&amp;"")&lt;&gt;"No consta",TRIM(G7&amp;"")&lt;&gt;"Desconocido",TRIM(G7&amp;"")&lt;&gt;"Sin confirmar",TRIM(G7&amp;"")&lt;&gt;"Por decidir",TRIM(G7&amp;"")&lt;&gt;"Por comprobar"))),2,IF(F7&lt;&gt;"Sí",1,IF($N$5=0,1,IF(OR($N$6&gt;0,COUNTIF($M$43:$M$62,"&gt;0")&gt;0),IF(COUNTIF($M$43:$M$62,2)&gt;0,2,1),0))))))),2)</f>
        <v>2</v>
      </c>
    </row>
    <row r="8" ht="62" customHeight="1">
      <c r="B8" s="35" t="n">
        <v>2</v>
      </c>
      <c r="C8" s="36"/>
      <c r="D8" s="37" t="str">
        <v>No</v>
      </c>
      <c r="E8" s="38"/>
      <c r="F8" s="37" t="str">
        <v>Por confirmar</v>
      </c>
      <c r="G8" s="36"/>
      <c r="H8" s="39">
        <f>IF(D8&lt;&gt;"Sí","",IF(SUM($N$69:$N$88)=0,"",SUM($H$69:$H$88)))</f>
      </c>
      <c r="I8" s="35">
        <f>IF(D8&lt;&gt;"Sí","",COUNTIF($M$69:$M$88,"&gt;0"))</f>
      </c>
      <c r="J8" s="39">
        <f>IFERROR(IF(AND(ISNUMBER(M8),M8=0),ROUND(E8+SUM($H$69:$H$88),2),""),"")</f>
      </c>
      <c r="K8" s="40">
        <f>IF(NOT(ISNUMBER(M8)),"",IF(M8=0,"VERDE",IF(M8=2,"ROJO","ÁMBAR")))</f>
      </c>
      <c r="L8" s="40">
        <f>IFERROR(IF(D8&lt;&gt;"Sí","",IF(NOT(OR(F8="",F8="Sí",F8="No",F8="Por confirmar")),"",IF(F8&lt;&gt;"Sí","¿Podéis confirmar la base sin IVA y que los adicionales citados también están sin IVA?",IF(LEN(TRIM(E8&amp;""))=0,"¿Cuál es el importe sin IVA para el alcance común que comparamos?",IF(NOT(AND(LEN(TRIM(G8&amp;""))&gt;0,TRIM(G8&amp;"")&lt;&gt;"Pendiente",TRIM(G8&amp;"")&lt;&gt;"Por confirmar",TRIM(G8&amp;"")&lt;&gt;"No consta",TRIM(G8&amp;"")&lt;&gt;"Desconocido",TRIM(G8&amp;"")&lt;&gt;"Sin confirmar",TRIM(G8&amp;"")&lt;&gt;"Por decidir",TRIM(G8&amp;"")&lt;&gt;"Por comprobar")),"¿Podéis identificar el documento y el alcance de esta base?",""))))),"Hay una entrada con error. Corregimos el dato antes de cerrar la comprobación.")</f>
      </c>
      <c r="M8" s="33">
        <f>IFERROR(IF(D8="No","",IF(OR(NOT(OR(D8="",D8="Sí",D8="No")),NOT(OR(F8="",F8="Sí",F8="No",F8="Por confirmar"))),2,IF(D8&lt;&gt;"Sí",IF(COUNTA(C8:G8)=0,"",1),IF(OR(NOT(AND(LEN(TRIM(C8&amp;""))&gt;0,TRIM(C8&amp;"")&lt;&gt;"Pendiente",TRIM(C8&amp;"")&lt;&gt;"Por confirmar",TRIM(C8&amp;"")&lt;&gt;"No consta",TRIM(C8&amp;"")&lt;&gt;"Desconocido",TRIM(C8&amp;"")&lt;&gt;"Sin confirmar",TRIM(C8&amp;"")&lt;&gt;"Por decidir",TRIM(C8&amp;"")&lt;&gt;"Por comprobar")),NOT(IF(ISNUMBER(E8),AND(E8&gt;=0,ABS(E8-ROUND(E8,2))&lt;0.00000001),FALSE)),NOT(AND(LEN(TRIM(G8&amp;""))&gt;0,TRIM(G8&amp;"")&lt;&gt;"Pendiente",TRIM(G8&amp;"")&lt;&gt;"Por confirmar",TRIM(G8&amp;"")&lt;&gt;"No consta",TRIM(G8&amp;"")&lt;&gt;"Desconocido",TRIM(G8&amp;"")&lt;&gt;"Sin confirmar",TRIM(G8&amp;"")&lt;&gt;"Por decidir",TRIM(G8&amp;"")&lt;&gt;"Por comprobar"))),2,IF(F8&lt;&gt;"Sí",1,IF($N$5=0,1,IF(OR($N$6&gt;0,COUNTIF($M$69:$M$88,"&gt;0")&gt;0),IF(COUNTIF($M$69:$M$88,2)&gt;0,2,1),0))))))),2)</f>
      </c>
    </row>
    <row r="9" ht="62" customHeight="1">
      <c r="B9" s="35" t="n">
        <v>3</v>
      </c>
      <c r="C9" s="36"/>
      <c r="D9" s="37" t="str">
        <v>No</v>
      </c>
      <c r="E9" s="38"/>
      <c r="F9" s="37" t="str">
        <v>Por confirmar</v>
      </c>
      <c r="G9" s="36"/>
      <c r="H9" s="39">
        <f>IF(D9&lt;&gt;"Sí","",IF(SUM($N$95:$N$114)=0,"",SUM($H$95:$H$114)))</f>
      </c>
      <c r="I9" s="35">
        <f>IF(D9&lt;&gt;"Sí","",COUNTIF($M$95:$M$114,"&gt;0"))</f>
      </c>
      <c r="J9" s="39">
        <f>IFERROR(IF(AND(ISNUMBER(M9),M9=0),ROUND(E9+SUM($H$95:$H$114),2),""),"")</f>
      </c>
      <c r="K9" s="40">
        <f>IF(NOT(ISNUMBER(M9)),"",IF(M9=0,"VERDE",IF(M9=2,"ROJO","ÁMBAR")))</f>
      </c>
      <c r="L9" s="40">
        <f>IFERROR(IF(D9&lt;&gt;"Sí","",IF(NOT(OR(F9="",F9="Sí",F9="No",F9="Por confirmar")),"",IF(F9&lt;&gt;"Sí","¿Podéis confirmar la base sin IVA y que los adicionales citados también están sin IVA?",IF(LEN(TRIM(E9&amp;""))=0,"¿Cuál es el importe sin IVA para el alcance común que comparamos?",IF(NOT(AND(LEN(TRIM(G9&amp;""))&gt;0,TRIM(G9&amp;"")&lt;&gt;"Pendiente",TRIM(G9&amp;"")&lt;&gt;"Por confirmar",TRIM(G9&amp;"")&lt;&gt;"No consta",TRIM(G9&amp;"")&lt;&gt;"Desconocido",TRIM(G9&amp;"")&lt;&gt;"Sin confirmar",TRIM(G9&amp;"")&lt;&gt;"Por decidir",TRIM(G9&amp;"")&lt;&gt;"Por comprobar")),"¿Podéis identificar el documento y el alcance de esta base?",""))))),"Hay una entrada con error. Corregimos el dato antes de cerrar la comprobación.")</f>
      </c>
      <c r="M9" s="33">
        <f>IFERROR(IF(D9="No","",IF(OR(NOT(OR(D9="",D9="Sí",D9="No")),NOT(OR(F9="",F9="Sí",F9="No",F9="Por confirmar"))),2,IF(D9&lt;&gt;"Sí",IF(COUNTA(C9:G9)=0,"",1),IF(OR(NOT(AND(LEN(TRIM(C9&amp;""))&gt;0,TRIM(C9&amp;"")&lt;&gt;"Pendiente",TRIM(C9&amp;"")&lt;&gt;"Por confirmar",TRIM(C9&amp;"")&lt;&gt;"No consta",TRIM(C9&amp;"")&lt;&gt;"Desconocido",TRIM(C9&amp;"")&lt;&gt;"Sin confirmar",TRIM(C9&amp;"")&lt;&gt;"Por decidir",TRIM(C9&amp;"")&lt;&gt;"Por comprobar")),NOT(IF(ISNUMBER(E9),AND(E9&gt;=0,ABS(E9-ROUND(E9,2))&lt;0.00000001),FALSE)),NOT(AND(LEN(TRIM(G9&amp;""))&gt;0,TRIM(G9&amp;"")&lt;&gt;"Pendiente",TRIM(G9&amp;"")&lt;&gt;"Por confirmar",TRIM(G9&amp;"")&lt;&gt;"No consta",TRIM(G9&amp;"")&lt;&gt;"Desconocido",TRIM(G9&amp;"")&lt;&gt;"Sin confirmar",TRIM(G9&amp;"")&lt;&gt;"Por decidir",TRIM(G9&amp;"")&lt;&gt;"Por comprobar"))),2,IF(F9&lt;&gt;"Sí",1,IF($N$5=0,1,IF(OR($N$6&gt;0,COUNTIF($M$95:$M$114,"&gt;0")&gt;0),IF(COUNTIF($M$95:$M$114,2)&gt;0,2,1),0))))))),2)</f>
      </c>
    </row>
    <row r="10" ht="62" customHeight="1">
      <c r="B10" s="35" t="n">
        <v>4</v>
      </c>
      <c r="C10" s="36"/>
      <c r="D10" s="37" t="str">
        <v>No</v>
      </c>
      <c r="E10" s="38"/>
      <c r="F10" s="37" t="str">
        <v>Por confirmar</v>
      </c>
      <c r="G10" s="36"/>
      <c r="H10" s="39">
        <f>IF(D10&lt;&gt;"Sí","",IF(SUM($N$121:$N$140)=0,"",SUM($H$121:$H$140)))</f>
      </c>
      <c r="I10" s="35">
        <f>IF(D10&lt;&gt;"Sí","",COUNTIF($M$121:$M$140,"&gt;0"))</f>
      </c>
      <c r="J10" s="39">
        <f>IFERROR(IF(AND(ISNUMBER(M10),M10=0),ROUND(E10+SUM($H$121:$H$140),2),""),"")</f>
      </c>
      <c r="K10" s="40">
        <f>IF(NOT(ISNUMBER(M10)),"",IF(M10=0,"VERDE",IF(M10=2,"ROJO","ÁMBAR")))</f>
      </c>
      <c r="L10" s="40">
        <f>IFERROR(IF(D10&lt;&gt;"Sí","",IF(NOT(OR(F10="",F10="Sí",F10="No",F10="Por confirmar")),"",IF(F10&lt;&gt;"Sí","¿Podéis confirmar la base sin IVA y que los adicionales citados también están sin IVA?",IF(LEN(TRIM(E10&amp;""))=0,"¿Cuál es el importe sin IVA para el alcance común que comparamos?",IF(NOT(AND(LEN(TRIM(G10&amp;""))&gt;0,TRIM(G10&amp;"")&lt;&gt;"Pendiente",TRIM(G10&amp;"")&lt;&gt;"Por confirmar",TRIM(G10&amp;"")&lt;&gt;"No consta",TRIM(G10&amp;"")&lt;&gt;"Desconocido",TRIM(G10&amp;"")&lt;&gt;"Sin confirmar",TRIM(G10&amp;"")&lt;&gt;"Por decidir",TRIM(G10&amp;"")&lt;&gt;"Por comprobar")),"¿Podéis identificar el documento y el alcance de esta base?",""))))),"Hay una entrada con error. Corregimos el dato antes de cerrar la comprobación.")</f>
      </c>
      <c r="M10" s="33">
        <f>IFERROR(IF(D10="No","",IF(OR(NOT(OR(D10="",D10="Sí",D10="No")),NOT(OR(F10="",F10="Sí",F10="No",F10="Por confirmar"))),2,IF(D10&lt;&gt;"Sí",IF(COUNTA(C10:G10)=0,"",1),IF(OR(NOT(AND(LEN(TRIM(C10&amp;""))&gt;0,TRIM(C10&amp;"")&lt;&gt;"Pendiente",TRIM(C10&amp;"")&lt;&gt;"Por confirmar",TRIM(C10&amp;"")&lt;&gt;"No consta",TRIM(C10&amp;"")&lt;&gt;"Desconocido",TRIM(C10&amp;"")&lt;&gt;"Sin confirmar",TRIM(C10&amp;"")&lt;&gt;"Por decidir",TRIM(C10&amp;"")&lt;&gt;"Por comprobar")),NOT(IF(ISNUMBER(E10),AND(E10&gt;=0,ABS(E10-ROUND(E10,2))&lt;0.00000001),FALSE)),NOT(AND(LEN(TRIM(G10&amp;""))&gt;0,TRIM(G10&amp;"")&lt;&gt;"Pendiente",TRIM(G10&amp;"")&lt;&gt;"Por confirmar",TRIM(G10&amp;"")&lt;&gt;"No consta",TRIM(G10&amp;"")&lt;&gt;"Desconocido",TRIM(G10&amp;"")&lt;&gt;"Sin confirmar",TRIM(G10&amp;"")&lt;&gt;"Por decidir",TRIM(G10&amp;"")&lt;&gt;"Por comprobar"))),2,IF(F10&lt;&gt;"Sí",1,IF($N$5=0,1,IF(OR($N$6&gt;0,COUNTIF($M$121:$M$140,"&gt;0")&gt;0),IF(COUNTIF($M$121:$M$140,2)&gt;0,2,1),0))))))),2)</f>
      </c>
    </row>
    <row r="11" ht="62" customHeight="1">
      <c r="B11" s="35" t="n">
        <v>5</v>
      </c>
      <c r="C11" s="36"/>
      <c r="D11" s="37" t="str">
        <v>No</v>
      </c>
      <c r="E11" s="38"/>
      <c r="F11" s="37" t="str">
        <v>Por confirmar</v>
      </c>
      <c r="G11" s="36"/>
      <c r="H11" s="39">
        <f>IF(D11&lt;&gt;"Sí","",IF(SUM($N$147:$N$166)=0,"",SUM($H$147:$H$166)))</f>
      </c>
      <c r="I11" s="35">
        <f>IF(D11&lt;&gt;"Sí","",COUNTIF($M$147:$M$166,"&gt;0"))</f>
      </c>
      <c r="J11" s="39">
        <f>IFERROR(IF(AND(ISNUMBER(M11),M11=0),ROUND(E11+SUM($H$147:$H$166),2),""),"")</f>
      </c>
      <c r="K11" s="40">
        <f>IF(NOT(ISNUMBER(M11)),"",IF(M11=0,"VERDE",IF(M11=2,"ROJO","ÁMBAR")))</f>
      </c>
      <c r="L11" s="40">
        <f>IFERROR(IF(D11&lt;&gt;"Sí","",IF(NOT(OR(F11="",F11="Sí",F11="No",F11="Por confirmar")),"",IF(F11&lt;&gt;"Sí","¿Podéis confirmar la base sin IVA y que los adicionales citados también están sin IVA?",IF(LEN(TRIM(E11&amp;""))=0,"¿Cuál es el importe sin IVA para el alcance común que comparamos?",IF(NOT(AND(LEN(TRIM(G11&amp;""))&gt;0,TRIM(G11&amp;"")&lt;&gt;"Pendiente",TRIM(G11&amp;"")&lt;&gt;"Por confirmar",TRIM(G11&amp;"")&lt;&gt;"No consta",TRIM(G11&amp;"")&lt;&gt;"Desconocido",TRIM(G11&amp;"")&lt;&gt;"Sin confirmar",TRIM(G11&amp;"")&lt;&gt;"Por decidir",TRIM(G11&amp;"")&lt;&gt;"Por comprobar")),"¿Podéis identificar el documento y el alcance de esta base?",""))))),"Hay una entrada con error. Corregimos el dato antes de cerrar la comprobación.")</f>
      </c>
      <c r="M11" s="33">
        <f>IFERROR(IF(D11="No","",IF(OR(NOT(OR(D11="",D11="Sí",D11="No")),NOT(OR(F11="",F11="Sí",F11="No",F11="Por confirmar"))),2,IF(D11&lt;&gt;"Sí",IF(COUNTA(C11:G11)=0,"",1),IF(OR(NOT(AND(LEN(TRIM(C11&amp;""))&gt;0,TRIM(C11&amp;"")&lt;&gt;"Pendiente",TRIM(C11&amp;"")&lt;&gt;"Por confirmar",TRIM(C11&amp;"")&lt;&gt;"No consta",TRIM(C11&amp;"")&lt;&gt;"Desconocido",TRIM(C11&amp;"")&lt;&gt;"Sin confirmar",TRIM(C11&amp;"")&lt;&gt;"Por decidir",TRIM(C11&amp;"")&lt;&gt;"Por comprobar")),NOT(IF(ISNUMBER(E11),AND(E11&gt;=0,ABS(E11-ROUND(E11,2))&lt;0.00000001),FALSE)),NOT(AND(LEN(TRIM(G11&amp;""))&gt;0,TRIM(G11&amp;"")&lt;&gt;"Pendiente",TRIM(G11&amp;"")&lt;&gt;"Por confirmar",TRIM(G11&amp;"")&lt;&gt;"No consta",TRIM(G11&amp;"")&lt;&gt;"Desconocido",TRIM(G11&amp;"")&lt;&gt;"Sin confirmar",TRIM(G11&amp;"")&lt;&gt;"Por decidir",TRIM(G11&amp;"")&lt;&gt;"Por comprobar"))),2,IF(F11&lt;&gt;"Sí",1,IF($N$5=0,1,IF(OR($N$6&gt;0,COUNTIF($M$147:$M$166,"&gt;0")&gt;0),IF(COUNTIF($M$147:$M$166,2)&gt;0,2,1),0))))))),2)</f>
      </c>
    </row>
    <row r="12" ht="22" customHeight="1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ht="23" customHeight="1">
      <c r="B13" s="32" t="str">
        <v>1 · Definimos el mismo alcance, cantidad y calidad. No es un listado completo de trabajos. Marcamos Sí solo en lo que entra en esta comparación; Por confirmar impide cerrarla. El resto queda fuera por elección expresa.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ht="23" customHeight="1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ht="22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ht="45" customHeight="1">
      <c r="B16" s="34" t="str">
        <v>ID</v>
      </c>
      <c r="C16" s="34" t="str">
        <v>Concepto común</v>
      </c>
      <c r="D16" s="34" t="str">
        <v>Unidad</v>
      </c>
      <c r="E16" s="34" t="str">
        <v>Cantidad común</v>
      </c>
      <c r="F16" s="34" t="str">
        <v>¿Comparamos?</v>
      </c>
      <c r="G16" s="34" t="str">
        <v>Alcance y referencia exigidos</v>
      </c>
      <c r="H16" s="34" t="str">
        <v>Estado del alcance</v>
      </c>
      <c r="I16" s="34" t="str">
        <v>Qué completamos</v>
      </c>
      <c r="J16" s="34" t="str"/>
      <c r="K16" s="34" t="str"/>
      <c r="L16" s="34" t="str"/>
    </row>
    <row r="17" ht="54" customHeight="1">
      <c r="B17" s="35" t="n">
        <v>1</v>
      </c>
      <c r="C17" s="36" t="str">
        <v>Ejemplo · elementos según sección pedida</v>
      </c>
      <c r="D17" s="37" t="str">
        <v>pa</v>
      </c>
      <c r="E17" s="41" t="n">
        <v>1</v>
      </c>
      <c r="F17" s="37" t="str">
        <v>Sí</v>
      </c>
      <c r="G17" s="36" t="str">
        <v>Ejemplo · secciones del proyecto, pendientes de equivalencia</v>
      </c>
      <c r="H17" s="40" t="str">
        <f>IF(AND(F17="",NOT(OR(AND(LEN(TRIM(C17&amp;""))&gt;0,TRIM(C17&amp;"")&lt;&gt;"Pendiente",TRIM(C17&amp;"")&lt;&gt;"Por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comprobar"),LEN(TRIM(E17&amp;""))&gt;0,AND(LEN(TRIM(G17&amp;""))&gt;0,TRIM(G17&amp;"")&lt;&gt;"Pendiente",TRIM(G17&amp;"")&lt;&gt;"Por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comprobar")))),"",IF(F17="No","Fuera de la comparación",IF(M17=0,"Definido",IF(M17=1,"Por confirmar","Revisamos los datos"))))</f>
        <v>Definido</v>
      </c>
      <c r="I17" s="40" t="str">
        <f>IFERROR(IF(OR(AND(F17="",NOT(OR(AND(LEN(TRIM(C17&amp;""))&gt;0,TRIM(C17&amp;"")&lt;&gt;"Pendiente",TRIM(C17&amp;"")&lt;&gt;"Por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comprobar"),LEN(TRIM(E17&amp;""))&gt;0,AND(LEN(TRIM(G17&amp;""))&gt;0,TRIM(G17&amp;"")&lt;&gt;"Pendiente",TRIM(G17&amp;"")&lt;&gt;"Por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comprobar")))),F17="No"),"",IF(M17=0,"Alcance común registrado; confirmamos la equivalencia en cada oferta.","Indicamos concepto, unidad, cantidad positiva, alcance y Sí/No. No adivinamos la equivalencia.")),"Hay una entrada con error. Corregimos el dato antes de cerrar la comprobación.")</f>
        <v>Alcance común registrado; confirmamos la equivalencia en cada oferta.</v>
      </c>
      <c r="J17" s="40"/>
      <c r="K17" s="40"/>
      <c r="L17" s="40"/>
      <c r="M17" s="33" t="n">
        <f>IFERROR(IF(F17="No",0,IF(F17="Sí",IF(AND(AND(LEN(TRIM(C17&amp;""))&gt;0,TRIM(C17&amp;"")&lt;&gt;"Pendiente",TRIM(C17&amp;"")&lt;&gt;"Por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comprobar"),ISNUMBER(E17),IF(ISNUMBER(E17),E17&gt;0,FALSE),AND(LEN(TRIM(G17&amp;""))&gt;0,TRIM(G17&amp;"")&lt;&gt;"Pendiente",TRIM(G17&amp;"")&lt;&gt;"Por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comprobar")),0,2),IF(F17="Por confirmar",1,IF(F17="",IF(OR(AND(LEN(TRIM(C17&amp;""))&gt;0,TRIM(C17&amp;"")&lt;&gt;"Pendiente",TRIM(C17&amp;"")&lt;&gt;"Por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comprobar"),LEN(TRIM(E17&amp;""))&gt;0,AND(LEN(TRIM(G17&amp;""))&gt;0,TRIM(G17&amp;"")&lt;&gt;"Pendiente",TRIM(G17&amp;"")&lt;&gt;"Por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comprobar")),1,0),2)))),2)</f>
        <v>0</v>
      </c>
    </row>
    <row r="18" ht="54" customHeight="1">
      <c r="B18" s="35" t="n">
        <v>2</v>
      </c>
      <c r="C18" s="36" t="str">
        <v>Vidrios o paneles</v>
      </c>
      <c r="D18" s="37" t="str">
        <v>pa</v>
      </c>
      <c r="E18" s="41"/>
      <c r="F18" s="37" t="str">
        <v>No</v>
      </c>
      <c r="G18" s="36"/>
      <c r="H18" s="40" t="str">
        <f>IF(AND(F18="",NOT(OR(AND(LEN(TRIM(C18&amp;""))&gt;0,TRIM(C18&amp;"")&lt;&gt;"Pendiente",TRIM(C18&amp;"")&lt;&gt;"Por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comprobar"),LEN(TRIM(E18&amp;""))&gt;0,AND(LEN(TRIM(G18&amp;""))&gt;0,TRIM(G18&amp;"")&lt;&gt;"Pendiente",TRIM(G18&amp;"")&lt;&gt;"Por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comprobar")))),"",IF(F18="No","Fuera de la comparación",IF(M18=0,"Definido",IF(M18=1,"Por confirmar","Revisamos los datos"))))</f>
        <v>Fuera de la comparación</v>
      </c>
      <c r="I18" s="40">
        <f>IFERROR(IF(OR(AND(F18="",NOT(OR(AND(LEN(TRIM(C18&amp;""))&gt;0,TRIM(C18&amp;"")&lt;&gt;"Pendiente",TRIM(C18&amp;"")&lt;&gt;"Por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comprobar"),LEN(TRIM(E18&amp;""))&gt;0,AND(LEN(TRIM(G18&amp;""))&gt;0,TRIM(G18&amp;"")&lt;&gt;"Pendiente",TRIM(G18&amp;"")&lt;&gt;"Por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comprobar")))),F18="No"),"",IF(M18=0,"Alcance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18" s="40"/>
      <c r="K18" s="40"/>
      <c r="L18" s="40"/>
      <c r="M18" s="33" t="n">
        <f>IFERROR(IF(F18="No",0,IF(F18="Sí",IF(AND(AND(LEN(TRIM(C18&amp;""))&gt;0,TRIM(C18&amp;"")&lt;&gt;"Pendiente",TRIM(C18&amp;"")&lt;&gt;"Por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comprobar"),ISNUMBER(E18),IF(ISNUMBER(E18),E18&gt;0,FALSE),AND(LEN(TRIM(G18&amp;""))&gt;0,TRIM(G18&amp;"")&lt;&gt;"Pendiente",TRIM(G18&amp;"")&lt;&gt;"Por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comprobar")),0,2),IF(F18="Por confirmar",1,IF(F18="",IF(OR(AND(LEN(TRIM(C18&amp;""))&gt;0,TRIM(C18&amp;"")&lt;&gt;"Pendiente",TRIM(C18&amp;"")&lt;&gt;"Por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comprobar"),LEN(TRIM(E18&amp;""))&gt;0,AND(LEN(TRIM(G18&amp;""))&gt;0,TRIM(G18&amp;"")&lt;&gt;"Pendiente",TRIM(G18&amp;"")&lt;&gt;"Por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comprobar")),1,0),2)))),2)</f>
        <v>0</v>
      </c>
    </row>
    <row r="19" ht="54" customHeight="1">
      <c r="B19" s="35" t="n">
        <v>3</v>
      </c>
      <c r="C19" s="36" t="str">
        <v>Herrajes y mecanismos</v>
      </c>
      <c r="D19" s="37" t="str">
        <v>pa</v>
      </c>
      <c r="E19" s="41"/>
      <c r="F19" s="37" t="str">
        <v>No</v>
      </c>
      <c r="G19" s="36"/>
      <c r="H19" s="40" t="str">
        <f>IF(AND(F19="",NOT(OR(AND(LEN(TRIM(C19&amp;""))&gt;0,TRIM(C19&amp;"")&lt;&gt;"Pendiente",TRIM(C19&amp;"")&lt;&gt;"Por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comprobar"),LEN(TRIM(E19&amp;""))&gt;0,AND(LEN(TRIM(G19&amp;""))&gt;0,TRIM(G19&amp;"")&lt;&gt;"Pendiente",TRIM(G19&amp;"")&lt;&gt;"Por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comprobar")))),"",IF(F19="No","Fuera de la comparación",IF(M19=0,"Definido",IF(M19=1,"Por confirmar","Revisamos los datos"))))</f>
        <v>Fuera de la comparación</v>
      </c>
      <c r="I19" s="40">
        <f>IFERROR(IF(OR(AND(F19="",NOT(OR(AND(LEN(TRIM(C19&amp;""))&gt;0,TRIM(C19&amp;"")&lt;&gt;"Pendiente",TRIM(C19&amp;"")&lt;&gt;"Por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comprobar"),LEN(TRIM(E19&amp;""))&gt;0,AND(LEN(TRIM(G19&amp;""))&gt;0,TRIM(G19&amp;"")&lt;&gt;"Pendiente",TRIM(G19&amp;"")&lt;&gt;"Por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comprobar")))),F19="No"),"",IF(M19=0,"Alcance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19" s="40"/>
      <c r="K19" s="40"/>
      <c r="L19" s="40"/>
      <c r="M19" s="33" t="n">
        <f>IFERROR(IF(F19="No",0,IF(F19="Sí",IF(AND(AND(LEN(TRIM(C19&amp;""))&gt;0,TRIM(C19&amp;"")&lt;&gt;"Pendiente",TRIM(C19&amp;"")&lt;&gt;"Por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comprobar"),ISNUMBER(E19),IF(ISNUMBER(E19),E19&gt;0,FALSE),AND(LEN(TRIM(G19&amp;""))&gt;0,TRIM(G19&amp;"")&lt;&gt;"Pendiente",TRIM(G19&amp;"")&lt;&gt;"Por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comprobar")),0,2),IF(F19="Por confirmar",1,IF(F19="",IF(OR(AND(LEN(TRIM(C19&amp;""))&gt;0,TRIM(C19&amp;"")&lt;&gt;"Pendiente",TRIM(C19&amp;"")&lt;&gt;"Por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comprobar"),LEN(TRIM(E19&amp;""))&gt;0,AND(LEN(TRIM(G19&amp;""))&gt;0,TRIM(G19&amp;"")&lt;&gt;"Pendiente",TRIM(G19&amp;"")&lt;&gt;"Por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comprobar")),1,0),2)))),2)</f>
        <v>0</v>
      </c>
    </row>
    <row r="20" ht="54" customHeight="1">
      <c r="B20" s="35" t="n">
        <v>4</v>
      </c>
      <c r="C20" s="36" t="str">
        <v>Premarcos y fijaciones</v>
      </c>
      <c r="D20" s="37" t="str">
        <v>pa</v>
      </c>
      <c r="E20" s="41"/>
      <c r="F20" s="37" t="str">
        <v>No</v>
      </c>
      <c r="G20" s="36"/>
      <c r="H20" s="40" t="str">
        <f>IF(AND(F20="",NOT(OR(AND(LEN(TRIM(C20&amp;""))&gt;0,TRIM(C20&amp;"")&lt;&gt;"Pendiente",TRIM(C20&amp;"")&lt;&gt;"Por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comprobar"),LEN(TRIM(E20&amp;""))&gt;0,AND(LEN(TRIM(G20&amp;""))&gt;0,TRIM(G20&amp;"")&lt;&gt;"Pendiente",TRIM(G20&amp;"")&lt;&gt;"Por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comprobar")))),"",IF(F20="No","Fuera de la comparación",IF(M20=0,"Definido",IF(M20=1,"Por confirmar","Revisamos los datos"))))</f>
        <v>Fuera de la comparación</v>
      </c>
      <c r="I20" s="40">
        <f>IFERROR(IF(OR(AND(F20="",NOT(OR(AND(LEN(TRIM(C20&amp;""))&gt;0,TRIM(C20&amp;"")&lt;&gt;"Pendiente",TRIM(C20&amp;"")&lt;&gt;"Por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comprobar"),LEN(TRIM(E20&amp;""))&gt;0,AND(LEN(TRIM(G20&amp;""))&gt;0,TRIM(G20&amp;"")&lt;&gt;"Pendiente",TRIM(G20&amp;"")&lt;&gt;"Por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comprobar")))),F20="No"),"",IF(M20=0,"Alcance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0" s="40"/>
      <c r="K20" s="40"/>
      <c r="L20" s="40"/>
      <c r="M20" s="33" t="n">
        <f>IFERROR(IF(F20="No",0,IF(F20="Sí",IF(AND(AND(LEN(TRIM(C20&amp;""))&gt;0,TRIM(C20&amp;"")&lt;&gt;"Pendiente",TRIM(C20&amp;"")&lt;&gt;"Por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comprobar"),ISNUMBER(E20),IF(ISNUMBER(E20),E20&gt;0,FALSE),AND(LEN(TRIM(G20&amp;""))&gt;0,TRIM(G20&amp;"")&lt;&gt;"Pendiente",TRIM(G20&amp;"")&lt;&gt;"Por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comprobar")),0,2),IF(F20="Por confirmar",1,IF(F20="",IF(OR(AND(LEN(TRIM(C20&amp;""))&gt;0,TRIM(C20&amp;"")&lt;&gt;"Pendiente",TRIM(C20&amp;"")&lt;&gt;"Por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comprobar"),LEN(TRIM(E20&amp;""))&gt;0,AND(LEN(TRIM(G20&amp;""))&gt;0,TRIM(G20&amp;"")&lt;&gt;"Pendiente",TRIM(G20&amp;"")&lt;&gt;"Por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comprobar")),1,0),2)))),2)</f>
        <v>0</v>
      </c>
    </row>
    <row r="21" ht="54" customHeight="1">
      <c r="B21" s="35" t="n">
        <v>5</v>
      </c>
      <c r="C21" s="36" t="str">
        <v>Ejemplo · transporte y descarga</v>
      </c>
      <c r="D21" s="37" t="str">
        <v>pa</v>
      </c>
      <c r="E21" s="41" t="n">
        <v>1</v>
      </c>
      <c r="F21" s="37" t="str">
        <v>Sí</v>
      </c>
      <c r="G21" s="36" t="str">
        <v>Ejemplo · descarga bajo las condiciones de la oferta</v>
      </c>
      <c r="H21" s="40" t="str">
        <f>IF(AND(F21="",NOT(OR(AND(LEN(TRIM(C21&amp;""))&gt;0,TRIM(C21&amp;"")&lt;&gt;"Pendiente",TRIM(C21&amp;"")&lt;&gt;"Por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comprobar"),LEN(TRIM(E21&amp;""))&gt;0,AND(LEN(TRIM(G21&amp;""))&gt;0,TRIM(G21&amp;"")&lt;&gt;"Pendiente",TRIM(G21&amp;"")&lt;&gt;"Por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comprobar")))),"",IF(F21="No","Fuera de la comparación",IF(M21=0,"Definido",IF(M21=1,"Por confirmar","Revisamos los datos"))))</f>
        <v>Definido</v>
      </c>
      <c r="I21" s="40" t="str">
        <f>IFERROR(IF(OR(AND(F21="",NOT(OR(AND(LEN(TRIM(C21&amp;""))&gt;0,TRIM(C21&amp;"")&lt;&gt;"Pendiente",TRIM(C21&amp;"")&lt;&gt;"Por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comprobar"),LEN(TRIM(E21&amp;""))&gt;0,AND(LEN(TRIM(G21&amp;""))&gt;0,TRIM(G21&amp;"")&lt;&gt;"Pendiente",TRIM(G21&amp;"")&lt;&gt;"Por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comprobar")))),F21="No"),"",IF(M21=0,"Alcance común registrado; confirmamos la equivalencia en cada oferta.","Indicamos concepto, unidad, cantidad positiva, alcance y Sí/No. No adivinamos la equivalencia.")),"Hay una entrada con error. Corregimos el dato antes de cerrar la comprobación.")</f>
        <v>Alcance común registrado; confirmamos la equivalencia en cada oferta.</v>
      </c>
      <c r="J21" s="40"/>
      <c r="K21" s="40"/>
      <c r="L21" s="40"/>
      <c r="M21" s="33" t="n">
        <f>IFERROR(IF(F21="No",0,IF(F21="Sí",IF(AND(AND(LEN(TRIM(C21&amp;""))&gt;0,TRIM(C21&amp;"")&lt;&gt;"Pendiente",TRIM(C21&amp;"")&lt;&gt;"Por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comprobar"),ISNUMBER(E21),IF(ISNUMBER(E21),E21&gt;0,FALSE),AND(LEN(TRIM(G21&amp;""))&gt;0,TRIM(G21&amp;"")&lt;&gt;"Pendiente",TRIM(G21&amp;"")&lt;&gt;"Por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comprobar")),0,2),IF(F21="Por confirmar",1,IF(F21="",IF(OR(AND(LEN(TRIM(C21&amp;""))&gt;0,TRIM(C21&amp;"")&lt;&gt;"Pendiente",TRIM(C21&amp;"")&lt;&gt;"Por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comprobar"),LEN(TRIM(E21&amp;""))&gt;0,AND(LEN(TRIM(G21&amp;""))&gt;0,TRIM(G21&amp;"")&lt;&gt;"Pendiente",TRIM(G21&amp;"")&lt;&gt;"Por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comprobar")),1,0),2)))),2)</f>
        <v>0</v>
      </c>
    </row>
    <row r="22" ht="54" customHeight="1">
      <c r="B22" s="35" t="n">
        <v>6</v>
      </c>
      <c r="C22" s="36" t="str">
        <v>Montaje y sellados</v>
      </c>
      <c r="D22" s="37" t="str">
        <v>pa</v>
      </c>
      <c r="E22" s="41"/>
      <c r="F22" s="37" t="str">
        <v>No</v>
      </c>
      <c r="G22" s="36"/>
      <c r="H22" s="40" t="str">
        <f>IF(AND(F22="",NOT(OR(AND(LEN(TRIM(C22&amp;""))&gt;0,TRIM(C22&amp;"")&lt;&gt;"Pendiente",TRIM(C22&amp;"")&lt;&gt;"Por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comprobar"),LEN(TRIM(E22&amp;""))&gt;0,AND(LEN(TRIM(G22&amp;""))&gt;0,TRIM(G22&amp;"")&lt;&gt;"Pendiente",TRIM(G22&amp;"")&lt;&gt;"Por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comprobar")))),"",IF(F22="No","Fuera de la comparación",IF(M22=0,"Definido",IF(M22=1,"Por confirmar","Revisamos los datos"))))</f>
        <v>Fuera de la comparación</v>
      </c>
      <c r="I22" s="40">
        <f>IFERROR(IF(OR(AND(F22="",NOT(OR(AND(LEN(TRIM(C22&amp;""))&gt;0,TRIM(C22&amp;"")&lt;&gt;"Pendiente",TRIM(C22&amp;"")&lt;&gt;"Por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comprobar"),LEN(TRIM(E22&amp;""))&gt;0,AND(LEN(TRIM(G22&amp;""))&gt;0,TRIM(G22&amp;"")&lt;&gt;"Pendiente",TRIM(G22&amp;"")&lt;&gt;"Por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comprobar")))),F22="No"),"",IF(M22=0,"Alcance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2" s="40"/>
      <c r="K22" s="40"/>
      <c r="L22" s="40"/>
      <c r="M22" s="33" t="n">
        <f>IFERROR(IF(F22="No",0,IF(F22="Sí",IF(AND(AND(LEN(TRIM(C22&amp;""))&gt;0,TRIM(C22&amp;"")&lt;&gt;"Pendiente",TRIM(C22&amp;"")&lt;&gt;"Por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comprobar"),ISNUMBER(E22),IF(ISNUMBER(E22),E22&gt;0,FALSE),AND(LEN(TRIM(G22&amp;""))&gt;0,TRIM(G22&amp;"")&lt;&gt;"Pendiente",TRIM(G22&amp;"")&lt;&gt;"Por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comprobar")),0,2),IF(F22="Por confirmar",1,IF(F22="",IF(OR(AND(LEN(TRIM(C22&amp;""))&gt;0,TRIM(C22&amp;"")&lt;&gt;"Pendiente",TRIM(C22&amp;"")&lt;&gt;"Por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comprobar"),LEN(TRIM(E22&amp;""))&gt;0,AND(LEN(TRIM(G22&amp;""))&gt;0,TRIM(G22&amp;"")&lt;&gt;"Pendiente",TRIM(G22&amp;"")&lt;&gt;"Por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comprobar")),1,0),2)))),2)</f>
        <v>0</v>
      </c>
    </row>
    <row r="23" ht="54" customHeight="1">
      <c r="B23" s="35" t="n">
        <v>7</v>
      </c>
      <c r="C23" s="36" t="str">
        <v>Persianas y motorización</v>
      </c>
      <c r="D23" s="37" t="str">
        <v>pa</v>
      </c>
      <c r="E23" s="41"/>
      <c r="F23" s="37" t="str">
        <v>No</v>
      </c>
      <c r="G23" s="36"/>
      <c r="H23" s="40" t="str">
        <f>IF(AND(F23="",NOT(OR(AND(LEN(TRIM(C23&amp;""))&gt;0,TRIM(C23&amp;"")&lt;&gt;"Pendiente",TRIM(C23&amp;"")&lt;&gt;"Por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comprobar"),LEN(TRIM(E23&amp;""))&gt;0,AND(LEN(TRIM(G23&amp;""))&gt;0,TRIM(G23&amp;"")&lt;&gt;"Pendiente",TRIM(G23&amp;"")&lt;&gt;"Por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comprobar")))),"",IF(F23="No","Fuera de la comparación",IF(M23=0,"Definido",IF(M23=1,"Por confirmar","Revisamos los datos"))))</f>
        <v>Fuera de la comparación</v>
      </c>
      <c r="I23" s="40">
        <f>IFERROR(IF(OR(AND(F23="",NOT(OR(AND(LEN(TRIM(C23&amp;""))&gt;0,TRIM(C23&amp;"")&lt;&gt;"Pendiente",TRIM(C23&amp;"")&lt;&gt;"Por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comprobar"),LEN(TRIM(E23&amp;""))&gt;0,AND(LEN(TRIM(G23&amp;""))&gt;0,TRIM(G23&amp;"")&lt;&gt;"Pendiente",TRIM(G23&amp;"")&lt;&gt;"Por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comprobar")))),F23="No"),"",IF(M23=0,"Alcance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3" s="40"/>
      <c r="K23" s="40"/>
      <c r="L23" s="40"/>
      <c r="M23" s="33" t="n">
        <f>IFERROR(IF(F23="No",0,IF(F23="Sí",IF(AND(AND(LEN(TRIM(C23&amp;""))&gt;0,TRIM(C23&amp;"")&lt;&gt;"Pendiente",TRIM(C23&amp;"")&lt;&gt;"Por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comprobar"),ISNUMBER(E23),IF(ISNUMBER(E23),E23&gt;0,FALSE),AND(LEN(TRIM(G23&amp;""))&gt;0,TRIM(G23&amp;"")&lt;&gt;"Pendiente",TRIM(G23&amp;"")&lt;&gt;"Por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comprobar")),0,2),IF(F23="Por confirmar",1,IF(F23="",IF(OR(AND(LEN(TRIM(C23&amp;""))&gt;0,TRIM(C23&amp;"")&lt;&gt;"Pendiente",TRIM(C23&amp;"")&lt;&gt;"Por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comprobar"),LEN(TRIM(E23&amp;""))&gt;0,AND(LEN(TRIM(G23&amp;""))&gt;0,TRIM(G23&amp;"")&lt;&gt;"Pendiente",TRIM(G23&amp;"")&lt;&gt;"Por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comprobar")),1,0),2)))),2)</f>
        <v>0</v>
      </c>
    </row>
    <row r="24" ht="54" customHeight="1">
      <c r="B24" s="35" t="n">
        <v>8</v>
      </c>
      <c r="C24" s="36" t="str">
        <v>Remates y retirada</v>
      </c>
      <c r="D24" s="37" t="str">
        <v>pa</v>
      </c>
      <c r="E24" s="41"/>
      <c r="F24" s="37" t="str">
        <v>No</v>
      </c>
      <c r="G24" s="36"/>
      <c r="H24" s="40" t="str">
        <f>IF(AND(F24="",NOT(OR(AND(LEN(TRIM(C24&amp;""))&gt;0,TRIM(C24&amp;"")&lt;&gt;"Pendiente",TRIM(C24&amp;"")&lt;&gt;"Por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comprobar"),LEN(TRIM(E24&amp;""))&gt;0,AND(LEN(TRIM(G24&amp;""))&gt;0,TRIM(G24&amp;"")&lt;&gt;"Pendiente",TRIM(G24&amp;"")&lt;&gt;"Por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comprobar")))),"",IF(F24="No","Fuera de la comparación",IF(M24=0,"Definido",IF(M24=1,"Por confirmar","Revisamos los datos"))))</f>
        <v>Fuera de la comparación</v>
      </c>
      <c r="I24" s="40">
        <f>IFERROR(IF(OR(AND(F24="",NOT(OR(AND(LEN(TRIM(C24&amp;""))&gt;0,TRIM(C24&amp;"")&lt;&gt;"Pendiente",TRIM(C24&amp;"")&lt;&gt;"Por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comprobar"),LEN(TRIM(E24&amp;""))&gt;0,AND(LEN(TRIM(G24&amp;""))&gt;0,TRIM(G24&amp;"")&lt;&gt;"Pendiente",TRIM(G24&amp;"")&lt;&gt;"Por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comprobar")))),F24="No"),"",IF(M24=0,"Alcance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4" s="40"/>
      <c r="K24" s="40"/>
      <c r="L24" s="40"/>
      <c r="M24" s="33" t="n">
        <f>IFERROR(IF(F24="No",0,IF(F24="Sí",IF(AND(AND(LEN(TRIM(C24&amp;""))&gt;0,TRIM(C24&amp;"")&lt;&gt;"Pendiente",TRIM(C24&amp;"")&lt;&gt;"Por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comprobar"),ISNUMBER(E24),IF(ISNUMBER(E24),E24&gt;0,FALSE),AND(LEN(TRIM(G24&amp;""))&gt;0,TRIM(G24&amp;"")&lt;&gt;"Pendiente",TRIM(G24&amp;"")&lt;&gt;"Por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comprobar")),0,2),IF(F24="Por confirmar",1,IF(F24="",IF(OR(AND(LEN(TRIM(C24&amp;""))&gt;0,TRIM(C24&amp;"")&lt;&gt;"Pendiente",TRIM(C24&amp;"")&lt;&gt;"Por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comprobar"),LEN(TRIM(E24&amp;""))&gt;0,AND(LEN(TRIM(G24&amp;""))&gt;0,TRIM(G24&amp;"")&lt;&gt;"Pendiente",TRIM(G24&amp;"")&lt;&gt;"Por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comprobar")),1,0),2)))),2)</f>
        <v>0</v>
      </c>
    </row>
    <row r="25" ht="54" customHeight="1">
      <c r="B25" s="35" t="n">
        <v>9</v>
      </c>
      <c r="C25" s="36"/>
      <c r="D25" s="37"/>
      <c r="E25" s="41"/>
      <c r="F25" s="37" t="str">
        <v>No</v>
      </c>
      <c r="G25" s="36"/>
      <c r="H25" s="40" t="str">
        <f>IF(AND(F25="",NOT(OR(AND(LEN(TRIM(C25&amp;""))&gt;0,TRIM(C25&amp;"")&lt;&gt;"Pendiente",TRIM(C25&amp;"")&lt;&gt;"Por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comprobar"),LEN(TRIM(E25&amp;""))&gt;0,AND(LEN(TRIM(G25&amp;""))&gt;0,TRIM(G25&amp;"")&lt;&gt;"Pendiente",TRIM(G25&amp;"")&lt;&gt;"Por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comprobar")))),"",IF(F25="No","Fuera de la comparación",IF(M25=0,"Definido",IF(M25=1,"Por confirmar","Revisamos los datos"))))</f>
        <v>Fuera de la comparación</v>
      </c>
      <c r="I25" s="40">
        <f>IFERROR(IF(OR(AND(F25="",NOT(OR(AND(LEN(TRIM(C25&amp;""))&gt;0,TRIM(C25&amp;"")&lt;&gt;"Pendiente",TRIM(C25&amp;"")&lt;&gt;"Por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comprobar"),LEN(TRIM(E25&amp;""))&gt;0,AND(LEN(TRIM(G25&amp;""))&gt;0,TRIM(G25&amp;"")&lt;&gt;"Pendiente",TRIM(G25&amp;"")&lt;&gt;"Por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comprobar")))),F25="No"),"",IF(M25=0,"Alcance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5" s="40"/>
      <c r="K25" s="40"/>
      <c r="L25" s="40"/>
      <c r="M25" s="33" t="n">
        <f>IFERROR(IF(F25="No",0,IF(F25="Sí",IF(AND(AND(LEN(TRIM(C25&amp;""))&gt;0,TRIM(C25&amp;"")&lt;&gt;"Pendiente",TRIM(C25&amp;"")&lt;&gt;"Por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comprobar"),ISNUMBER(E25),IF(ISNUMBER(E25),E25&gt;0,FALSE),AND(LEN(TRIM(G25&amp;""))&gt;0,TRIM(G25&amp;"")&lt;&gt;"Pendiente",TRIM(G25&amp;"")&lt;&gt;"Por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comprobar")),0,2),IF(F25="Por confirmar",1,IF(F25="",IF(OR(AND(LEN(TRIM(C25&amp;""))&gt;0,TRIM(C25&amp;"")&lt;&gt;"Pendiente",TRIM(C25&amp;"")&lt;&gt;"Por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comprobar"),LEN(TRIM(E25&amp;""))&gt;0,AND(LEN(TRIM(G25&amp;""))&gt;0,TRIM(G25&amp;"")&lt;&gt;"Pendiente",TRIM(G25&amp;"")&lt;&gt;"Por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comprobar")),1,0),2)))),2)</f>
        <v>0</v>
      </c>
    </row>
    <row r="26" ht="54" customHeight="1">
      <c r="B26" s="35" t="n">
        <v>10</v>
      </c>
      <c r="C26" s="36"/>
      <c r="D26" s="37"/>
      <c r="E26" s="41"/>
      <c r="F26" s="37" t="str">
        <v>No</v>
      </c>
      <c r="G26" s="36"/>
      <c r="H26" s="40" t="str">
        <f>IF(AND(F26="",NOT(OR(AND(LEN(TRIM(C26&amp;""))&gt;0,TRIM(C26&amp;"")&lt;&gt;"Pendiente",TRIM(C26&amp;"")&lt;&gt;"Por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comprobar"),LEN(TRIM(E26&amp;""))&gt;0,AND(LEN(TRIM(G26&amp;""))&gt;0,TRIM(G26&amp;"")&lt;&gt;"Pendiente",TRIM(G26&amp;"")&lt;&gt;"Por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comprobar")))),"",IF(F26="No","Fuera de la comparación",IF(M26=0,"Definido",IF(M26=1,"Por confirmar","Revisamos los datos"))))</f>
        <v>Fuera de la comparación</v>
      </c>
      <c r="I26" s="40">
        <f>IFERROR(IF(OR(AND(F26="",NOT(OR(AND(LEN(TRIM(C26&amp;""))&gt;0,TRIM(C26&amp;"")&lt;&gt;"Pendiente",TRIM(C26&amp;"")&lt;&gt;"Por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comprobar"),LEN(TRIM(E26&amp;""))&gt;0,AND(LEN(TRIM(G26&amp;""))&gt;0,TRIM(G26&amp;"")&lt;&gt;"Pendiente",TRIM(G26&amp;"")&lt;&gt;"Por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comprobar")))),F26="No"),"",IF(M26=0,"Alcance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6" s="40"/>
      <c r="K26" s="40"/>
      <c r="L26" s="40"/>
      <c r="M26" s="33" t="n">
        <f>IFERROR(IF(F26="No",0,IF(F26="Sí",IF(AND(AND(LEN(TRIM(C26&amp;""))&gt;0,TRIM(C26&amp;"")&lt;&gt;"Pendiente",TRIM(C26&amp;"")&lt;&gt;"Por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comprobar"),ISNUMBER(E26),IF(ISNUMBER(E26),E26&gt;0,FALSE),AND(LEN(TRIM(G26&amp;""))&gt;0,TRIM(G26&amp;"")&lt;&gt;"Pendiente",TRIM(G26&amp;"")&lt;&gt;"Por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comprobar")),0,2),IF(F26="Por confirmar",1,IF(F26="",IF(OR(AND(LEN(TRIM(C26&amp;""))&gt;0,TRIM(C26&amp;"")&lt;&gt;"Pendiente",TRIM(C26&amp;"")&lt;&gt;"Por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comprobar"),LEN(TRIM(E26&amp;""))&gt;0,AND(LEN(TRIM(G26&amp;""))&gt;0,TRIM(G26&amp;"")&lt;&gt;"Pendiente",TRIM(G26&amp;"")&lt;&gt;"Por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comprobar")),1,0),2)))),2)</f>
        <v>0</v>
      </c>
    </row>
    <row r="27" ht="54" customHeight="1">
      <c r="B27" s="35" t="n">
        <v>11</v>
      </c>
      <c r="C27" s="36"/>
      <c r="D27" s="37"/>
      <c r="E27" s="41"/>
      <c r="F27" s="37" t="str">
        <v>No</v>
      </c>
      <c r="G27" s="36"/>
      <c r="H27" s="40" t="str">
        <f>IF(AND(F27="",NOT(OR(AND(LEN(TRIM(C27&amp;""))&gt;0,TRIM(C27&amp;"")&lt;&gt;"Pendiente",TRIM(C27&amp;"")&lt;&gt;"Por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comprobar"),LEN(TRIM(E27&amp;""))&gt;0,AND(LEN(TRIM(G27&amp;""))&gt;0,TRIM(G27&amp;"")&lt;&gt;"Pendiente",TRIM(G27&amp;"")&lt;&gt;"Por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comprobar")))),"",IF(F27="No","Fuera de la comparación",IF(M27=0,"Definido",IF(M27=1,"Por confirmar","Revisamos los datos"))))</f>
        <v>Fuera de la comparación</v>
      </c>
      <c r="I27" s="40">
        <f>IFERROR(IF(OR(AND(F27="",NOT(OR(AND(LEN(TRIM(C27&amp;""))&gt;0,TRIM(C27&amp;"")&lt;&gt;"Pendiente",TRIM(C27&amp;"")&lt;&gt;"Por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comprobar"),LEN(TRIM(E27&amp;""))&gt;0,AND(LEN(TRIM(G27&amp;""))&gt;0,TRIM(G27&amp;"")&lt;&gt;"Pendiente",TRIM(G27&amp;"")&lt;&gt;"Por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comprobar")))),F27="No"),"",IF(M27=0,"Alcance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7" s="40"/>
      <c r="K27" s="40"/>
      <c r="L27" s="40"/>
      <c r="M27" s="33" t="n">
        <f>IFERROR(IF(F27="No",0,IF(F27="Sí",IF(AND(AND(LEN(TRIM(C27&amp;""))&gt;0,TRIM(C27&amp;"")&lt;&gt;"Pendiente",TRIM(C27&amp;"")&lt;&gt;"Por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comprobar"),ISNUMBER(E27),IF(ISNUMBER(E27),E27&gt;0,FALSE),AND(LEN(TRIM(G27&amp;""))&gt;0,TRIM(G27&amp;"")&lt;&gt;"Pendiente",TRIM(G27&amp;"")&lt;&gt;"Por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comprobar")),0,2),IF(F27="Por confirmar",1,IF(F27="",IF(OR(AND(LEN(TRIM(C27&amp;""))&gt;0,TRIM(C27&amp;"")&lt;&gt;"Pendiente",TRIM(C27&amp;"")&lt;&gt;"Por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comprobar"),LEN(TRIM(E27&amp;""))&gt;0,AND(LEN(TRIM(G27&amp;""))&gt;0,TRIM(G27&amp;"")&lt;&gt;"Pendiente",TRIM(G27&amp;"")&lt;&gt;"Por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comprobar")),1,0),2)))),2)</f>
        <v>0</v>
      </c>
    </row>
    <row r="28" ht="54" customHeight="1">
      <c r="B28" s="35" t="n">
        <v>12</v>
      </c>
      <c r="C28" s="36"/>
      <c r="D28" s="37"/>
      <c r="E28" s="41"/>
      <c r="F28" s="37" t="str">
        <v>No</v>
      </c>
      <c r="G28" s="36"/>
      <c r="H28" s="40" t="str">
        <f>IF(AND(F28="",NOT(OR(AND(LEN(TRIM(C28&amp;""))&gt;0,TRIM(C28&amp;"")&lt;&gt;"Pendiente",TRIM(C28&amp;"")&lt;&gt;"Por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comprobar"),LEN(TRIM(E28&amp;""))&gt;0,AND(LEN(TRIM(G28&amp;""))&gt;0,TRIM(G28&amp;"")&lt;&gt;"Pendiente",TRIM(G28&amp;"")&lt;&gt;"Por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comprobar")))),"",IF(F28="No","Fuera de la comparación",IF(M28=0,"Definido",IF(M28=1,"Por confirmar","Revisamos los datos"))))</f>
        <v>Fuera de la comparación</v>
      </c>
      <c r="I28" s="40">
        <f>IFERROR(IF(OR(AND(F28="",NOT(OR(AND(LEN(TRIM(C28&amp;""))&gt;0,TRIM(C28&amp;"")&lt;&gt;"Pendiente",TRIM(C28&amp;"")&lt;&gt;"Por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comprobar"),LEN(TRIM(E28&amp;""))&gt;0,AND(LEN(TRIM(G28&amp;""))&gt;0,TRIM(G28&amp;"")&lt;&gt;"Pendiente",TRIM(G28&amp;"")&lt;&gt;"Por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comprobar")))),F28="No"),"",IF(M28=0,"Alcance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8" s="40"/>
      <c r="K28" s="40"/>
      <c r="L28" s="40"/>
      <c r="M28" s="33" t="n">
        <f>IFERROR(IF(F28="No",0,IF(F28="Sí",IF(AND(AND(LEN(TRIM(C28&amp;""))&gt;0,TRIM(C28&amp;"")&lt;&gt;"Pendiente",TRIM(C28&amp;"")&lt;&gt;"Por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comprobar"),ISNUMBER(E28),IF(ISNUMBER(E28),E28&gt;0,FALSE),AND(LEN(TRIM(G28&amp;""))&gt;0,TRIM(G28&amp;"")&lt;&gt;"Pendiente",TRIM(G28&amp;"")&lt;&gt;"Por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comprobar")),0,2),IF(F28="Por confirmar",1,IF(F28="",IF(OR(AND(LEN(TRIM(C28&amp;""))&gt;0,TRIM(C28&amp;"")&lt;&gt;"Pendiente",TRIM(C28&amp;"")&lt;&gt;"Por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comprobar"),LEN(TRIM(E28&amp;""))&gt;0,AND(LEN(TRIM(G28&amp;""))&gt;0,TRIM(G28&amp;"")&lt;&gt;"Pendiente",TRIM(G28&amp;"")&lt;&gt;"Por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comprobar")),1,0),2)))),2)</f>
        <v>0</v>
      </c>
    </row>
    <row r="29" ht="54" customHeight="1">
      <c r="B29" s="35" t="n">
        <v>13</v>
      </c>
      <c r="C29" s="36"/>
      <c r="D29" s="37"/>
      <c r="E29" s="41"/>
      <c r="F29" s="37" t="str">
        <v>No</v>
      </c>
      <c r="G29" s="36"/>
      <c r="H29" s="40" t="str">
        <f>IF(AND(F29="",NOT(OR(AND(LEN(TRIM(C29&amp;""))&gt;0,TRIM(C29&amp;"")&lt;&gt;"Pendiente",TRIM(C29&amp;"")&lt;&gt;"Por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comprobar"),LEN(TRIM(E29&amp;""))&gt;0,AND(LEN(TRIM(G29&amp;""))&gt;0,TRIM(G29&amp;"")&lt;&gt;"Pendiente",TRIM(G29&amp;"")&lt;&gt;"Por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comprobar")))),"",IF(F29="No","Fuera de la comparación",IF(M29=0,"Definido",IF(M29=1,"Por confirmar","Revisamos los datos"))))</f>
        <v>Fuera de la comparación</v>
      </c>
      <c r="I29" s="40">
        <f>IFERROR(IF(OR(AND(F29="",NOT(OR(AND(LEN(TRIM(C29&amp;""))&gt;0,TRIM(C29&amp;"")&lt;&gt;"Pendiente",TRIM(C29&amp;"")&lt;&gt;"Por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comprobar"),LEN(TRIM(E29&amp;""))&gt;0,AND(LEN(TRIM(G29&amp;""))&gt;0,TRIM(G29&amp;"")&lt;&gt;"Pendiente",TRIM(G29&amp;"")&lt;&gt;"Por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comprobar")))),F29="No"),"",IF(M29=0,"Alcance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9" s="40"/>
      <c r="K29" s="40"/>
      <c r="L29" s="40"/>
      <c r="M29" s="33" t="n">
        <f>IFERROR(IF(F29="No",0,IF(F29="Sí",IF(AND(AND(LEN(TRIM(C29&amp;""))&gt;0,TRIM(C29&amp;"")&lt;&gt;"Pendiente",TRIM(C29&amp;"")&lt;&gt;"Por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comprobar"),ISNUMBER(E29),IF(ISNUMBER(E29),E29&gt;0,FALSE),AND(LEN(TRIM(G29&amp;""))&gt;0,TRIM(G29&amp;"")&lt;&gt;"Pendiente",TRIM(G29&amp;"")&lt;&gt;"Por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comprobar")),0,2),IF(F29="Por confirmar",1,IF(F29="",IF(OR(AND(LEN(TRIM(C29&amp;""))&gt;0,TRIM(C29&amp;"")&lt;&gt;"Pendiente",TRIM(C29&amp;"")&lt;&gt;"Por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comprobar"),LEN(TRIM(E29&amp;""))&gt;0,AND(LEN(TRIM(G29&amp;""))&gt;0,TRIM(G29&amp;"")&lt;&gt;"Pendiente",TRIM(G29&amp;"")&lt;&gt;"Por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comprobar")),1,0),2)))),2)</f>
        <v>0</v>
      </c>
    </row>
    <row r="30" ht="54" customHeight="1">
      <c r="B30" s="35" t="n">
        <v>14</v>
      </c>
      <c r="C30" s="36"/>
      <c r="D30" s="37"/>
      <c r="E30" s="41"/>
      <c r="F30" s="37" t="str">
        <v>No</v>
      </c>
      <c r="G30" s="36"/>
      <c r="H30" s="40" t="str">
        <f>IF(AND(F30="",NOT(OR(AND(LEN(TRIM(C30&amp;""))&gt;0,TRIM(C30&amp;"")&lt;&gt;"Pendiente",TRIM(C30&amp;"")&lt;&gt;"Por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comprobar"),LEN(TRIM(E30&amp;""))&gt;0,AND(LEN(TRIM(G30&amp;""))&gt;0,TRIM(G30&amp;"")&lt;&gt;"Pendiente",TRIM(G30&amp;"")&lt;&gt;"Por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comprobar")))),"",IF(F30="No","Fuera de la comparación",IF(M30=0,"Definido",IF(M30=1,"Por confirmar","Revisamos los datos"))))</f>
        <v>Fuera de la comparación</v>
      </c>
      <c r="I30" s="40">
        <f>IFERROR(IF(OR(AND(F30="",NOT(OR(AND(LEN(TRIM(C30&amp;""))&gt;0,TRIM(C30&amp;"")&lt;&gt;"Pendiente",TRIM(C30&amp;"")&lt;&gt;"Por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comprobar"),LEN(TRIM(E30&amp;""))&gt;0,AND(LEN(TRIM(G30&amp;""))&gt;0,TRIM(G30&amp;"")&lt;&gt;"Pendiente",TRIM(G30&amp;"")&lt;&gt;"Por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comprobar")))),F30="No"),"",IF(M30=0,"Alcance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0" s="40"/>
      <c r="K30" s="40"/>
      <c r="L30" s="40"/>
      <c r="M30" s="33" t="n">
        <f>IFERROR(IF(F30="No",0,IF(F30="Sí",IF(AND(AND(LEN(TRIM(C30&amp;""))&gt;0,TRIM(C30&amp;"")&lt;&gt;"Pendiente",TRIM(C30&amp;"")&lt;&gt;"Por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comprobar"),ISNUMBER(E30),IF(ISNUMBER(E30),E30&gt;0,FALSE),AND(LEN(TRIM(G30&amp;""))&gt;0,TRIM(G30&amp;"")&lt;&gt;"Pendiente",TRIM(G30&amp;"")&lt;&gt;"Por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comprobar")),0,2),IF(F30="Por confirmar",1,IF(F30="",IF(OR(AND(LEN(TRIM(C30&amp;""))&gt;0,TRIM(C30&amp;"")&lt;&gt;"Pendiente",TRIM(C30&amp;"")&lt;&gt;"Por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comprobar"),LEN(TRIM(E30&amp;""))&gt;0,AND(LEN(TRIM(G30&amp;""))&gt;0,TRIM(G30&amp;"")&lt;&gt;"Pendiente",TRIM(G30&amp;"")&lt;&gt;"Por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comprobar")),1,0),2)))),2)</f>
        <v>0</v>
      </c>
    </row>
    <row r="31" ht="54" customHeight="1">
      <c r="B31" s="35" t="n">
        <v>15</v>
      </c>
      <c r="C31" s="36"/>
      <c r="D31" s="37"/>
      <c r="E31" s="41"/>
      <c r="F31" s="37" t="str">
        <v>No</v>
      </c>
      <c r="G31" s="36"/>
      <c r="H31" s="40" t="str">
        <f>IF(AND(F31="",NOT(OR(AND(LEN(TRIM(C31&amp;""))&gt;0,TRIM(C31&amp;"")&lt;&gt;"Pendiente",TRIM(C31&amp;"")&lt;&gt;"Por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comprobar"),LEN(TRIM(E31&amp;""))&gt;0,AND(LEN(TRIM(G31&amp;""))&gt;0,TRIM(G31&amp;"")&lt;&gt;"Pendiente",TRIM(G31&amp;"")&lt;&gt;"Por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comprobar")))),"",IF(F31="No","Fuera de la comparación",IF(M31=0,"Definido",IF(M31=1,"Por confirmar","Revisamos los datos"))))</f>
        <v>Fuera de la comparación</v>
      </c>
      <c r="I31" s="40">
        <f>IFERROR(IF(OR(AND(F31="",NOT(OR(AND(LEN(TRIM(C31&amp;""))&gt;0,TRIM(C31&amp;"")&lt;&gt;"Pendiente",TRIM(C31&amp;"")&lt;&gt;"Por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comprobar"),LEN(TRIM(E31&amp;""))&gt;0,AND(LEN(TRIM(G31&amp;""))&gt;0,TRIM(G31&amp;"")&lt;&gt;"Pendiente",TRIM(G31&amp;"")&lt;&gt;"Por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comprobar")))),F31="No"),"",IF(M31=0,"Alcance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1" s="40"/>
      <c r="K31" s="40"/>
      <c r="L31" s="40"/>
      <c r="M31" s="33" t="n">
        <f>IFERROR(IF(F31="No",0,IF(F31="Sí",IF(AND(AND(LEN(TRIM(C31&amp;""))&gt;0,TRIM(C31&amp;"")&lt;&gt;"Pendiente",TRIM(C31&amp;"")&lt;&gt;"Por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comprobar"),ISNUMBER(E31),IF(ISNUMBER(E31),E31&gt;0,FALSE),AND(LEN(TRIM(G31&amp;""))&gt;0,TRIM(G31&amp;"")&lt;&gt;"Pendiente",TRIM(G31&amp;"")&lt;&gt;"Por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comprobar")),0,2),IF(F31="Por confirmar",1,IF(F31="",IF(OR(AND(LEN(TRIM(C31&amp;""))&gt;0,TRIM(C31&amp;"")&lt;&gt;"Pendiente",TRIM(C31&amp;"")&lt;&gt;"Por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comprobar"),LEN(TRIM(E31&amp;""))&gt;0,AND(LEN(TRIM(G31&amp;""))&gt;0,TRIM(G31&amp;"")&lt;&gt;"Pendiente",TRIM(G31&amp;"")&lt;&gt;"Por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comprobar")),1,0),2)))),2)</f>
        <v>0</v>
      </c>
    </row>
    <row r="32" ht="54" customHeight="1">
      <c r="B32" s="35" t="n">
        <v>16</v>
      </c>
      <c r="C32" s="36"/>
      <c r="D32" s="37"/>
      <c r="E32" s="41"/>
      <c r="F32" s="37" t="str">
        <v>No</v>
      </c>
      <c r="G32" s="36"/>
      <c r="H32" s="40" t="str">
        <f>IF(AND(F32="",NOT(OR(AND(LEN(TRIM(C32&amp;""))&gt;0,TRIM(C32&amp;"")&lt;&gt;"Pendiente",TRIM(C32&amp;"")&lt;&gt;"Por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comprobar"),LEN(TRIM(E32&amp;""))&gt;0,AND(LEN(TRIM(G32&amp;""))&gt;0,TRIM(G32&amp;"")&lt;&gt;"Pendiente",TRIM(G32&amp;"")&lt;&gt;"Por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comprobar")))),"",IF(F32="No","Fuera de la comparación",IF(M32=0,"Definido",IF(M32=1,"Por confirmar","Revisamos los datos"))))</f>
        <v>Fuera de la comparación</v>
      </c>
      <c r="I32" s="40">
        <f>IFERROR(IF(OR(AND(F32="",NOT(OR(AND(LEN(TRIM(C32&amp;""))&gt;0,TRIM(C32&amp;"")&lt;&gt;"Pendiente",TRIM(C32&amp;"")&lt;&gt;"Por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comprobar"),LEN(TRIM(E32&amp;""))&gt;0,AND(LEN(TRIM(G32&amp;""))&gt;0,TRIM(G32&amp;"")&lt;&gt;"Pendiente",TRIM(G32&amp;"")&lt;&gt;"Por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comprobar")))),F32="No"),"",IF(M32=0,"Alcance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2" s="40"/>
      <c r="K32" s="40"/>
      <c r="L32" s="40"/>
      <c r="M32" s="33" t="n">
        <f>IFERROR(IF(F32="No",0,IF(F32="Sí",IF(AND(AND(LEN(TRIM(C32&amp;""))&gt;0,TRIM(C32&amp;"")&lt;&gt;"Pendiente",TRIM(C32&amp;"")&lt;&gt;"Por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comprobar"),ISNUMBER(E32),IF(ISNUMBER(E32),E32&gt;0,FALSE),AND(LEN(TRIM(G32&amp;""))&gt;0,TRIM(G32&amp;"")&lt;&gt;"Pendiente",TRIM(G32&amp;"")&lt;&gt;"Por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comprobar")),0,2),IF(F32="Por confirmar",1,IF(F32="",IF(OR(AND(LEN(TRIM(C32&amp;""))&gt;0,TRIM(C32&amp;"")&lt;&gt;"Pendiente",TRIM(C32&amp;"")&lt;&gt;"Por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comprobar"),LEN(TRIM(E32&amp;""))&gt;0,AND(LEN(TRIM(G32&amp;""))&gt;0,TRIM(G32&amp;"")&lt;&gt;"Pendiente",TRIM(G32&amp;"")&lt;&gt;"Por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comprobar")),1,0),2)))),2)</f>
        <v>0</v>
      </c>
    </row>
    <row r="33" ht="54" customHeight="1">
      <c r="B33" s="35" t="n">
        <v>17</v>
      </c>
      <c r="C33" s="36"/>
      <c r="D33" s="37"/>
      <c r="E33" s="41"/>
      <c r="F33" s="37" t="str">
        <v>No</v>
      </c>
      <c r="G33" s="36"/>
      <c r="H33" s="40" t="str">
        <f>IF(AND(F33="",NOT(OR(AND(LEN(TRIM(C33&amp;""))&gt;0,TRIM(C33&amp;"")&lt;&gt;"Pendiente",TRIM(C33&amp;"")&lt;&gt;"Por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comprobar"),LEN(TRIM(E33&amp;""))&gt;0,AND(LEN(TRIM(G33&amp;""))&gt;0,TRIM(G33&amp;"")&lt;&gt;"Pendiente",TRIM(G33&amp;"")&lt;&gt;"Por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comprobar")))),"",IF(F33="No","Fuera de la comparación",IF(M33=0,"Definido",IF(M33=1,"Por confirmar","Revisamos los datos"))))</f>
        <v>Fuera de la comparación</v>
      </c>
      <c r="I33" s="40">
        <f>IFERROR(IF(OR(AND(F33="",NOT(OR(AND(LEN(TRIM(C33&amp;""))&gt;0,TRIM(C33&amp;"")&lt;&gt;"Pendiente",TRIM(C33&amp;"")&lt;&gt;"Por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comprobar"),LEN(TRIM(E33&amp;""))&gt;0,AND(LEN(TRIM(G33&amp;""))&gt;0,TRIM(G33&amp;"")&lt;&gt;"Pendiente",TRIM(G33&amp;"")&lt;&gt;"Por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comprobar")))),F33="No"),"",IF(M33=0,"Alcance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3" s="40"/>
      <c r="K33" s="40"/>
      <c r="L33" s="40"/>
      <c r="M33" s="33" t="n">
        <f>IFERROR(IF(F33="No",0,IF(F33="Sí",IF(AND(AND(LEN(TRIM(C33&amp;""))&gt;0,TRIM(C33&amp;"")&lt;&gt;"Pendiente",TRIM(C33&amp;"")&lt;&gt;"Por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comprobar"),ISNUMBER(E33),IF(ISNUMBER(E33),E33&gt;0,FALSE),AND(LEN(TRIM(G33&amp;""))&gt;0,TRIM(G33&amp;"")&lt;&gt;"Pendiente",TRIM(G33&amp;"")&lt;&gt;"Por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comprobar")),0,2),IF(F33="Por confirmar",1,IF(F33="",IF(OR(AND(LEN(TRIM(C33&amp;""))&gt;0,TRIM(C33&amp;"")&lt;&gt;"Pendiente",TRIM(C33&amp;"")&lt;&gt;"Por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comprobar"),LEN(TRIM(E33&amp;""))&gt;0,AND(LEN(TRIM(G33&amp;""))&gt;0,TRIM(G33&amp;"")&lt;&gt;"Pendiente",TRIM(G33&amp;"")&lt;&gt;"Por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comprobar")),1,0),2)))),2)</f>
        <v>0</v>
      </c>
    </row>
    <row r="34" ht="54" customHeight="1">
      <c r="B34" s="35" t="n">
        <v>18</v>
      </c>
      <c r="C34" s="36"/>
      <c r="D34" s="37"/>
      <c r="E34" s="41"/>
      <c r="F34" s="37" t="str">
        <v>No</v>
      </c>
      <c r="G34" s="36"/>
      <c r="H34" s="40" t="str">
        <f>IF(AND(F34="",NOT(OR(AND(LEN(TRIM(C34&amp;""))&gt;0,TRIM(C34&amp;"")&lt;&gt;"Pendiente",TRIM(C34&amp;"")&lt;&gt;"Por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comprobar"),LEN(TRIM(E34&amp;""))&gt;0,AND(LEN(TRIM(G34&amp;""))&gt;0,TRIM(G34&amp;"")&lt;&gt;"Pendiente",TRIM(G34&amp;"")&lt;&gt;"Por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comprobar")))),"",IF(F34="No","Fuera de la comparación",IF(M34=0,"Definido",IF(M34=1,"Por confirmar","Revisamos los datos"))))</f>
        <v>Fuera de la comparación</v>
      </c>
      <c r="I34" s="40">
        <f>IFERROR(IF(OR(AND(F34="",NOT(OR(AND(LEN(TRIM(C34&amp;""))&gt;0,TRIM(C34&amp;"")&lt;&gt;"Pendiente",TRIM(C34&amp;"")&lt;&gt;"Por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comprobar"),LEN(TRIM(E34&amp;""))&gt;0,AND(LEN(TRIM(G34&amp;""))&gt;0,TRIM(G34&amp;"")&lt;&gt;"Pendiente",TRIM(G34&amp;"")&lt;&gt;"Por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comprobar")))),F34="No"),"",IF(M34=0,"Alcance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4" s="40"/>
      <c r="K34" s="40"/>
      <c r="L34" s="40"/>
      <c r="M34" s="33" t="n">
        <f>IFERROR(IF(F34="No",0,IF(F34="Sí",IF(AND(AND(LEN(TRIM(C34&amp;""))&gt;0,TRIM(C34&amp;"")&lt;&gt;"Pendiente",TRIM(C34&amp;"")&lt;&gt;"Por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comprobar"),ISNUMBER(E34),IF(ISNUMBER(E34),E34&gt;0,FALSE),AND(LEN(TRIM(G34&amp;""))&gt;0,TRIM(G34&amp;"")&lt;&gt;"Pendiente",TRIM(G34&amp;"")&lt;&gt;"Por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comprobar")),0,2),IF(F34="Por confirmar",1,IF(F34="",IF(OR(AND(LEN(TRIM(C34&amp;""))&gt;0,TRIM(C34&amp;"")&lt;&gt;"Pendiente",TRIM(C34&amp;"")&lt;&gt;"Por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comprobar"),LEN(TRIM(E34&amp;""))&gt;0,AND(LEN(TRIM(G34&amp;""))&gt;0,TRIM(G34&amp;"")&lt;&gt;"Pendiente",TRIM(G34&amp;"")&lt;&gt;"Por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comprobar")),1,0),2)))),2)</f>
        <v>0</v>
      </c>
    </row>
    <row r="35" ht="54" customHeight="1">
      <c r="B35" s="35" t="n">
        <v>19</v>
      </c>
      <c r="C35" s="36"/>
      <c r="D35" s="37"/>
      <c r="E35" s="41"/>
      <c r="F35" s="37" t="str">
        <v>No</v>
      </c>
      <c r="G35" s="36"/>
      <c r="H35" s="40" t="str">
        <f>IF(AND(F35="",NOT(OR(AND(LEN(TRIM(C35&amp;""))&gt;0,TRIM(C35&amp;"")&lt;&gt;"Pendiente",TRIM(C35&amp;"")&lt;&gt;"Por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comprobar"),LEN(TRIM(E35&amp;""))&gt;0,AND(LEN(TRIM(G35&amp;""))&gt;0,TRIM(G35&amp;"")&lt;&gt;"Pendiente",TRIM(G35&amp;"")&lt;&gt;"Por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comprobar")))),"",IF(F35="No","Fuera de la comparación",IF(M35=0,"Definido",IF(M35=1,"Por confirmar","Revisamos los datos"))))</f>
        <v>Fuera de la comparación</v>
      </c>
      <c r="I35" s="40">
        <f>IFERROR(IF(OR(AND(F35="",NOT(OR(AND(LEN(TRIM(C35&amp;""))&gt;0,TRIM(C35&amp;"")&lt;&gt;"Pendiente",TRIM(C35&amp;"")&lt;&gt;"Por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comprobar"),LEN(TRIM(E35&amp;""))&gt;0,AND(LEN(TRIM(G35&amp;""))&gt;0,TRIM(G35&amp;"")&lt;&gt;"Pendiente",TRIM(G35&amp;"")&lt;&gt;"Por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comprobar")))),F35="No"),"",IF(M35=0,"Alcance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5" s="40"/>
      <c r="K35" s="40"/>
      <c r="L35" s="40"/>
      <c r="M35" s="33" t="n">
        <f>IFERROR(IF(F35="No",0,IF(F35="Sí",IF(AND(AND(LEN(TRIM(C35&amp;""))&gt;0,TRIM(C35&amp;"")&lt;&gt;"Pendiente",TRIM(C35&amp;"")&lt;&gt;"Por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comprobar"),ISNUMBER(E35),IF(ISNUMBER(E35),E35&gt;0,FALSE),AND(LEN(TRIM(G35&amp;""))&gt;0,TRIM(G35&amp;"")&lt;&gt;"Pendiente",TRIM(G35&amp;"")&lt;&gt;"Por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comprobar")),0,2),IF(F35="Por confirmar",1,IF(F35="",IF(OR(AND(LEN(TRIM(C35&amp;""))&gt;0,TRIM(C35&amp;"")&lt;&gt;"Pendiente",TRIM(C35&amp;"")&lt;&gt;"Por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comprobar"),LEN(TRIM(E35&amp;""))&gt;0,AND(LEN(TRIM(G35&amp;""))&gt;0,TRIM(G35&amp;"")&lt;&gt;"Pendiente",TRIM(G35&amp;"")&lt;&gt;"Por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comprobar")),1,0),2)))),2)</f>
        <v>0</v>
      </c>
    </row>
    <row r="36" ht="54" customHeight="1">
      <c r="B36" s="35" t="n">
        <v>20</v>
      </c>
      <c r="C36" s="36"/>
      <c r="D36" s="37"/>
      <c r="E36" s="41"/>
      <c r="F36" s="37" t="str">
        <v>No</v>
      </c>
      <c r="G36" s="36"/>
      <c r="H36" s="40" t="str">
        <f>IF(AND(F36="",NOT(OR(AND(LEN(TRIM(C36&amp;""))&gt;0,TRIM(C36&amp;"")&lt;&gt;"Pendiente",TRIM(C36&amp;"")&lt;&gt;"Por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comprobar"),LEN(TRIM(E36&amp;""))&gt;0,AND(LEN(TRIM(G36&amp;""))&gt;0,TRIM(G36&amp;"")&lt;&gt;"Pendiente",TRIM(G36&amp;"")&lt;&gt;"Por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comprobar")))),"",IF(F36="No","Fuera de la comparación",IF(M36=0,"Definido",IF(M36=1,"Por confirmar","Revisamos los datos"))))</f>
        <v>Fuera de la comparación</v>
      </c>
      <c r="I36" s="40">
        <f>IFERROR(IF(OR(AND(F36="",NOT(OR(AND(LEN(TRIM(C36&amp;""))&gt;0,TRIM(C36&amp;"")&lt;&gt;"Pendiente",TRIM(C36&amp;"")&lt;&gt;"Por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comprobar"),LEN(TRIM(E36&amp;""))&gt;0,AND(LEN(TRIM(G36&amp;""))&gt;0,TRIM(G36&amp;"")&lt;&gt;"Pendiente",TRIM(G36&amp;"")&lt;&gt;"Por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comprobar")))),F36="No"),"",IF(M36=0,"Alcance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6" s="40"/>
      <c r="K36" s="40"/>
      <c r="L36" s="40"/>
      <c r="M36" s="33" t="n">
        <f>IFERROR(IF(F36="No",0,IF(F36="Sí",IF(AND(AND(LEN(TRIM(C36&amp;""))&gt;0,TRIM(C36&amp;"")&lt;&gt;"Pendiente",TRIM(C36&amp;"")&lt;&gt;"Por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comprobar"),ISNUMBER(E36),IF(ISNUMBER(E36),E36&gt;0,FALSE),AND(LEN(TRIM(G36&amp;""))&gt;0,TRIM(G36&amp;"")&lt;&gt;"Pendiente",TRIM(G36&amp;"")&lt;&gt;"Por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comprobar")),0,2),IF(F36="Por confirmar",1,IF(F36="",IF(OR(AND(LEN(TRIM(C36&amp;""))&gt;0,TRIM(C36&amp;"")&lt;&gt;"Pendiente",TRIM(C36&amp;"")&lt;&gt;"Por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comprobar"),LEN(TRIM(E36&amp;""))&gt;0,AND(LEN(TRIM(G36&amp;""))&gt;0,TRIM(G36&amp;"")&lt;&gt;"Pendiente",TRIM(G36&amp;"")&lt;&gt;"Por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comprobar")),1,0),2)))),2)</f>
        <v>0</v>
      </c>
    </row>
    <row r="37" ht="22" customHeight="1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ht="29" customHeight="1">
      <c r="B38" s="32" t="str">
        <v>2 · En cada oferta indicamos qué ya está dentro de la base y qué añadimos una sola vez. Un coste común a varias filas se imputa en una y se referencia en las demás. Revisamos las preguntas propuestas antes de copiarlas; nada se envía.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ht="22" customHeight="1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ht="25" customHeight="1">
      <c r="B40" s="42" t="str">
        <f>"Oferta 1"&amp;IF(LEN(TRIM(C7&amp;""))&gt;0," · "&amp;C7," · sin activar")</f>
        <v>Oferta 1 · Ejemplo aproximado · madera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ht="24" customHeight="1">
      <c r="B41" s="32" t="str">
        <v>Incluido: ya está en la base, sin volver a añadirlo. Importe: va fuera de esa base. Excluido: necesitamos cobertura documentada, su coste y quién la asume. Solo confirmamos el alcance cuando queda igualado.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ht="45" customHeight="1">
      <c r="B42" s="34" t="str">
        <v>ID</v>
      </c>
      <c r="C42" s="34" t="str">
        <v>Concepto común</v>
      </c>
      <c r="D42" s="34" t="str">
        <v>Estado</v>
      </c>
      <c r="E42" s="34" t="str">
        <v>Adicional sin IVA</v>
      </c>
      <c r="F42" s="34" t="str">
        <v>¿Alcance igualado?</v>
      </c>
      <c r="G42" s="34" t="str">
        <v>Documento, partida y quién cubre</v>
      </c>
      <c r="H42" s="34" t="str">
        <v>Adicional computable</v>
      </c>
      <c r="I42" s="34" t="str">
        <v>Semáforo</v>
      </c>
      <c r="J42" s="34" t="str">
        <v>Qué comprobamos</v>
      </c>
      <c r="K42" s="34" t="str"/>
      <c r="L42" s="34" t="str">
        <v>Pregunta para la subcontrata</v>
      </c>
    </row>
    <row r="43" ht="70" customHeight="1">
      <c r="B43" s="35" t="n">
        <f>B17</f>
        <v>1</v>
      </c>
      <c r="C43" s="40" t="str">
        <f>IF(OR($F$17="No",AND($F$17="",$M$17=0)),"",C17)</f>
        <v>Ejemplo · elementos según sección pedida</v>
      </c>
      <c r="D43" s="37" t="str">
        <v>Incluido</v>
      </c>
      <c r="E43" s="38"/>
      <c r="F43" s="37" t="str">
        <v>No</v>
      </c>
      <c r="G43" s="36" t="str">
        <v>Ejemplo · el proveedor propone una sección diferente</v>
      </c>
      <c r="H43" s="39">
        <f>IFERROR(IF(AND(ISNUMBER(M43),M43=0),IF(D43="Incluido",0,E43),""),"")</f>
      </c>
      <c r="I43" s="40" t="str">
        <f>IF(NOT(ISNUMBER(M43)),"",IF(M43=2,"ROJO",IF(M43=1,"ÁMBAR","VERDE")))</f>
        <v>ROJO</v>
      </c>
      <c r="J43" s="40" t="str">
        <f>IFERROR(IF(NOT(ISNUMBER(M43)),"",IF(NOT($F$17="Sí"),"Decidimos si este concepto entra en el alcance común.",IF($M$17&gt;0,"Completamos el concepto común antes de consultar a la subcontrata.",IF(OR(NOT(OR(D43="",D43="Incluido",D43="Excluido",D43="Importe",D43="Pendiente")),NOT(OR(F43="",F43="Sí",F43="No",F43="Por confirmar")),NOT(IF(LEN(TRIM(E43&amp;""))=0,TRUE,IF(ISNUMBER(E43),AND(E43&gt;=0,ABS(E43-ROUND(E43,2))&lt;0.00000001),FALSE)))),"Revisamos opciones e importes numéricos, no negativos y con dos decimales.",IF(OR(D43="",D43="Pendiente"),"Falta aclarar cómo se cubre este concepto.",IF(F43&lt;&gt;"Sí","Confirmamos el mismo alcance, cantidad y calidad, incluida la cobertura adicional.",IF(NOT(AND(LEN(TRIM(G43&amp;""))&gt;0,TRIM(G43&amp;"")&lt;&gt;"Pendiente",TRIM(G43&amp;"")&lt;&gt;"Por confirmar",TRIM(G43&amp;"")&lt;&gt;"No consta",TRIM(G43&amp;"")&lt;&gt;"Desconocido",TRIM(G43&amp;"")&lt;&gt;"Sin confirmar",TRIM(G43&amp;"")&lt;&gt;"Por decidir",TRIM(G43&amp;"")&lt;&gt;"Por comprobar")),"Localizamos la inclusión o el coste de cobertura y quién lo asume.",IF(D43="Incluido",IF(M43=0,"Ya está en la base: adicional cero, sin duplicarlo.","Incluido y adicional positivo se contradicen."),IF(M43=0,"Adicional documentado fuera de la base; lo añadimos una vez.","Falta coste de cobertura explícito; vacío no significa cero."))))))))),"Hay una entrada con error. Corregimos el dato antes de cerrar la comprobación.")</f>
        <v>Confirmamos el mismo alcance, cantidad y calidad, incluida la cobertura adicional.</v>
      </c>
      <c r="K43" s="40"/>
      <c r="L43" s="40" t="str">
        <f>IFERROR(IF(OR(NOT($D$7="Sí"),NOT($F$17="Sí"),$M$17&gt;0,OR(NOT(OR(D43="",D43="Incluido",D43="Excluido",D43="Importe",D43="Pendiente")),NOT(OR(F43="",F43="Sí",F43="No",F43="Por confirmar")),NOT(IF(LEN(TRIM(E43&amp;""))=0,TRUE,IF(ISNUMBER(E43),AND(E43&gt;=0,ABS(E43-ROUND(E43,2))&lt;0.00000001),FALSE)))),AND(ISNUMBER(M43),M43=0)),"",IF(OR(D43="",D43="Pendiente"),"¿Podéis aclarar si incluye "&amp;C17&amp;" ("&amp;E17&amp;" "&amp;D17&amp;")"&amp;" y en qué partida?",IF(F43&lt;&gt;"Sí","¿Podéis igualar el alcance, cantidad y calidad de "&amp;C17&amp;" ("&amp;E17&amp;" "&amp;D17&amp;")"&amp;" e indicar qué cambia y su importe adicional sin IVA?",IF(NOT(AND(LEN(TRIM(G43&amp;""))&gt;0,TRIM(G43&amp;"")&lt;&gt;"Pendiente",TRIM(G43&amp;"")&lt;&gt;"Por confirmar",TRIM(G43&amp;"")&lt;&gt;"No consta",TRIM(G43&amp;"")&lt;&gt;"Desconocido",TRIM(G43&amp;"")&lt;&gt;"Sin confirmar",TRIM(G43&amp;"")&lt;&gt;"Por decidir",TRIM(G43&amp;"")&lt;&gt;"Por comprobar")),"¿Dónde queda recogido "&amp;C17&amp;" ("&amp;E17&amp;" "&amp;D17&amp;")"&amp;" y quién cubre su alcance?",IF(AND(D43&lt;&gt;"Incluido",NOT(ISNUMBER(E43))),"¿Qué importe adicional sin IVA cubre "&amp;C17&amp;" ("&amp;E17&amp;" "&amp;D17&amp;")"&amp;" y quién lo asume?",IF(D43="Incluido","¿El importe de "&amp;C17&amp;" ("&amp;E17&amp;" "&amp;D17&amp;")"&amp;" ya está en la base o va aparte?","")))))),"Aclaramos los datos con error antes de copiar preguntas.")</f>
        <v>¿Podéis igualar el alcance, cantidad y calidad de Ejemplo · elementos según sección pedida (1 pa) e indicar qué cambia y su importe adicional sin IVA?</v>
      </c>
      <c r="M43" s="33" t="n">
        <f>IFERROR(IF(NOT($D$7="Sí"),"",IF(OR($F$17="No",AND($F$17="",$M$17=0)),"",IF(NOT($F$17="Sí"),1,IF($M$17&gt;0,2,IF(OR(NOT(OR(D43="",D43="Incluido",D43="Excluido",D43="Importe",D43="Pendiente")),NOT(OR(F43="",F43="Sí",F43="No",F43="Por confirmar")),NOT(IF(LEN(TRIM(E43&amp;""))=0,TRUE,IF(ISNUMBER(E43),AND(E43&gt;=0,ABS(E43-ROUND(E43,2))&lt;0.00000001),FALSE)))),2,IF(OR(D43="",D43="Pendiente"),1,IF(F43&lt;&gt;"Sí",IF(F43="No",2,1),IF(NOT(AND(LEN(TRIM(G43&amp;""))&gt;0,TRIM(G43&amp;"")&lt;&gt;"Pendiente",TRIM(G43&amp;"")&lt;&gt;"Por confirmar",TRIM(G43&amp;"")&lt;&gt;"No consta",TRIM(G43&amp;"")&lt;&gt;"Desconocido",TRIM(G43&amp;"")&lt;&gt;"Sin confirmar",TRIM(G43&amp;"")&lt;&gt;"Por decidir",TRIM(G43&amp;"")&lt;&gt;"Por comprobar")),2,IF(D43="Incluido",IF(OR(LEN(TRIM(E43&amp;""))=0,IF(ISNUMBER(E43),E43=0,FALSE)),0,2),IF(IF(ISNUMBER(E43),AND(E43&gt;=0,ABS(E43-ROUND(E43,2))&lt;0.00000001),FALSE),0,1)))))))))),2)</f>
        <v>2</v>
      </c>
      <c r="N43" s="33" t="n">
        <f>IF(ISNUMBER(M43),IF(M43=0,1,0),0)</f>
        <v>0</v>
      </c>
    </row>
    <row r="44" ht="70" customHeight="1">
      <c r="B44" s="35" t="n">
        <f>B18</f>
        <v>2</v>
      </c>
      <c r="C44" s="40">
        <f>IF(OR($F$18="No",AND($F$18="",$M$18=0)),"",C18)</f>
      </c>
      <c r="D44" s="37"/>
      <c r="E44" s="38"/>
      <c r="F44" s="37"/>
      <c r="G44" s="36"/>
      <c r="H44" s="39">
        <f>IFERROR(IF(AND(ISNUMBER(M44),M44=0),IF(D44="Incluido",0,E44),""),"")</f>
      </c>
      <c r="I44" s="40">
        <f>IF(NOT(ISNUMBER(M44)),"",IF(M44=2,"ROJO",IF(M44=1,"ÁMBAR","VERDE")))</f>
      </c>
      <c r="J44" s="40">
        <f>IFERROR(IF(NOT(ISNUMBER(M44)),"",IF(NOT($F$18="Sí"),"Decidimos si este concepto entra en el alcance común.",IF($M$18&gt;0,"Completamos el concepto común antes de consultar a la subcontrata.",IF(OR(NOT(OR(D44="",D44="Incluido",D44="Excluido",D44="Importe",D44="Pendiente")),NOT(OR(F44="",F44="Sí",F44="No",F44="Por confirmar")),NOT(IF(LEN(TRIM(E44&amp;""))=0,TRUE,IF(ISNUMBER(E44),AND(E44&gt;=0,ABS(E44-ROUND(E44,2))&lt;0.00000001),FALSE)))),"Revisamos opciones e importes numéricos, no negativos y con dos decimales.",IF(OR(D44="",D44="Pendiente"),"Falta aclarar cómo se cubre este concepto.",IF(F44&lt;&gt;"Sí","Confirmamos el mismo alcance, cantidad y calidad, incluida la cobertura adicional.",IF(NOT(AND(LEN(TRIM(G44&amp;""))&gt;0,TRIM(G44&amp;"")&lt;&gt;"Pendiente",TRIM(G44&amp;"")&lt;&gt;"Por confirmar",TRIM(G44&amp;"")&lt;&gt;"No consta",TRIM(G44&amp;"")&lt;&gt;"Desconocido",TRIM(G44&amp;"")&lt;&gt;"Sin confirmar",TRIM(G44&amp;"")&lt;&gt;"Por decidir",TRIM(G44&amp;"")&lt;&gt;"Por comprobar")),"Localizamos la inclusión o el coste de cobertura y quién lo asume.",IF(D44="Incluido",IF(M44=0,"Ya está en la base: adicional cero, sin duplicarlo.","Incluido y adicional positivo se contradicen."),IF(M44=0,"Adicional documentado fuera de la base; lo añadimos una vez.","Falta coste de cobertura explícito; vacío no significa cero."))))))))),"Hay una entrada con error. Corregimos el dato antes de cerrar la comprobación.")</f>
      </c>
      <c r="K44" s="40"/>
      <c r="L44" s="40">
        <f>IFERROR(IF(OR(NOT($D$7="Sí"),NOT($F$18="Sí"),$M$18&gt;0,OR(NOT(OR(D44="",D44="Incluido",D44="Excluido",D44="Importe",D44="Pendiente")),NOT(OR(F44="",F44="Sí",F44="No",F44="Por confirmar")),NOT(IF(LEN(TRIM(E44&amp;""))=0,TRUE,IF(ISNUMBER(E44),AND(E44&gt;=0,ABS(E44-ROUND(E44,2))&lt;0.00000001),FALSE)))),AND(ISNUMBER(M44),M44=0)),"",IF(OR(D44="",D44="Pendiente"),"¿Podéis aclarar si incluye "&amp;C18&amp;" ("&amp;E18&amp;" "&amp;D18&amp;")"&amp;" y en qué partida?",IF(F44&lt;&gt;"Sí","¿Podéis igualar el alcance, cantidad y calidad de "&amp;C18&amp;" ("&amp;E18&amp;" "&amp;D18&amp;")"&amp;" e indicar qué cambia y su importe adicional sin IVA?",IF(NOT(AND(LEN(TRIM(G44&amp;""))&gt;0,TRIM(G44&amp;"")&lt;&gt;"Pendiente",TRIM(G44&amp;"")&lt;&gt;"Por confirmar",TRIM(G44&amp;"")&lt;&gt;"No consta",TRIM(G44&amp;"")&lt;&gt;"Desconocido",TRIM(G44&amp;"")&lt;&gt;"Sin confirmar",TRIM(G44&amp;"")&lt;&gt;"Por decidir",TRIM(G44&amp;"")&lt;&gt;"Por comprobar")),"¿Dónde queda recogido "&amp;C18&amp;" ("&amp;E18&amp;" "&amp;D18&amp;")"&amp;" y quién cubre su alcance?",IF(AND(D44&lt;&gt;"Incluido",NOT(ISNUMBER(E44))),"¿Qué importe adicional sin IVA cubre "&amp;C18&amp;" ("&amp;E18&amp;" "&amp;D18&amp;")"&amp;" y quién lo asume?",IF(D44="Incluido","¿El importe de "&amp;C18&amp;" ("&amp;E18&amp;" "&amp;D18&amp;")"&amp;" ya está en la base o va aparte?","")))))),"Aclaramos los datos con error antes de copiar preguntas.")</f>
      </c>
      <c r="M44" s="33">
        <f>IFERROR(IF(NOT($D$7="Sí"),"",IF(OR($F$18="No",AND($F$18="",$M$18=0)),"",IF(NOT($F$18="Sí"),1,IF($M$18&gt;0,2,IF(OR(NOT(OR(D44="",D44="Incluido",D44="Excluido",D44="Importe",D44="Pendiente")),NOT(OR(F44="",F44="Sí",F44="No",F44="Por confirmar")),NOT(IF(LEN(TRIM(E44&amp;""))=0,TRUE,IF(ISNUMBER(E44),AND(E44&gt;=0,ABS(E44-ROUND(E44,2))&lt;0.00000001),FALSE)))),2,IF(OR(D44="",D44="Pendiente"),1,IF(F44&lt;&gt;"Sí",IF(F44="No",2,1),IF(NOT(AND(LEN(TRIM(G44&amp;""))&gt;0,TRIM(G44&amp;"")&lt;&gt;"Pendiente",TRIM(G44&amp;"")&lt;&gt;"Por confirmar",TRIM(G44&amp;"")&lt;&gt;"No consta",TRIM(G44&amp;"")&lt;&gt;"Desconocido",TRIM(G44&amp;"")&lt;&gt;"Sin confirmar",TRIM(G44&amp;"")&lt;&gt;"Por decidir",TRIM(G44&amp;"")&lt;&gt;"Por comprobar")),2,IF(D44="Incluido",IF(OR(LEN(TRIM(E44&amp;""))=0,IF(ISNUMBER(E44),E44=0,FALSE)),0,2),IF(IF(ISNUMBER(E44),AND(E44&gt;=0,ABS(E44-ROUND(E44,2))&lt;0.00000001),FALSE),0,1)))))))))),2)</f>
      </c>
      <c r="N44" s="33" t="n">
        <f>IF(ISNUMBER(M44),IF(M44=0,1,0),0)</f>
        <v>0</v>
      </c>
    </row>
    <row r="45" ht="70" customHeight="1">
      <c r="B45" s="35" t="n">
        <f>B19</f>
        <v>3</v>
      </c>
      <c r="C45" s="40">
        <f>IF(OR($F$19="No",AND($F$19="",$M$19=0)),"",C19)</f>
      </c>
      <c r="D45" s="37"/>
      <c r="E45" s="38"/>
      <c r="F45" s="37"/>
      <c r="G45" s="36"/>
      <c r="H45" s="39">
        <f>IFERROR(IF(AND(ISNUMBER(M45),M45=0),IF(D45="Incluido",0,E45),""),"")</f>
      </c>
      <c r="I45" s="40">
        <f>IF(NOT(ISNUMBER(M45)),"",IF(M45=2,"ROJO",IF(M45=1,"ÁMBAR","VERDE")))</f>
      </c>
      <c r="J45" s="40">
        <f>IFERROR(IF(NOT(ISNUMBER(M45)),"",IF(NOT($F$19="Sí"),"Decidimos si este concepto entra en el alcance común.",IF($M$19&gt;0,"Completamos el concepto común antes de consultar a la subcontrata.",IF(OR(NOT(OR(D45="",D45="Incluido",D45="Excluido",D45="Importe",D45="Pendiente")),NOT(OR(F45="",F45="Sí",F45="No",F45="Por confirmar")),NOT(IF(LEN(TRIM(E45&amp;""))=0,TRUE,IF(ISNUMBER(E45),AND(E45&gt;=0,ABS(E45-ROUND(E45,2))&lt;0.00000001),FALSE)))),"Revisamos opciones e importes numéricos, no negativos y con dos decimales.",IF(OR(D45="",D45="Pendiente"),"Falta aclarar cómo se cubre este concepto.",IF(F45&lt;&gt;"Sí","Confirmamos el mismo alcance, cantidad y calidad, incluida la cobertura adicional.",IF(NOT(AND(LEN(TRIM(G45&amp;""))&gt;0,TRIM(G45&amp;"")&lt;&gt;"Pendiente",TRIM(G45&amp;"")&lt;&gt;"Por confirmar",TRIM(G45&amp;"")&lt;&gt;"No consta",TRIM(G45&amp;"")&lt;&gt;"Desconocido",TRIM(G45&amp;"")&lt;&gt;"Sin confirmar",TRIM(G45&amp;"")&lt;&gt;"Por decidir",TRIM(G45&amp;"")&lt;&gt;"Por comprobar")),"Localizamos la inclusión o el coste de cobertura y quién lo asume.",IF(D45="Incluido",IF(M45=0,"Ya está en la base: adicional cero, sin duplicarlo.","Incluido y adicional positivo se contradicen."),IF(M45=0,"Adicional documentado fuera de la base; lo añadimos una vez.","Falta coste de cobertura explícito; vacío no significa cero."))))))))),"Hay una entrada con error. Corregimos el dato antes de cerrar la comprobación.")</f>
      </c>
      <c r="K45" s="40"/>
      <c r="L45" s="40">
        <f>IFERROR(IF(OR(NOT($D$7="Sí"),NOT($F$19="Sí"),$M$19&gt;0,OR(NOT(OR(D45="",D45="Incluido",D45="Excluido",D45="Importe",D45="Pendiente")),NOT(OR(F45="",F45="Sí",F45="No",F45="Por confirmar")),NOT(IF(LEN(TRIM(E45&amp;""))=0,TRUE,IF(ISNUMBER(E45),AND(E45&gt;=0,ABS(E45-ROUND(E45,2))&lt;0.00000001),FALSE)))),AND(ISNUMBER(M45),M45=0)),"",IF(OR(D45="",D45="Pendiente"),"¿Podéis aclarar si incluye "&amp;C19&amp;" ("&amp;E19&amp;" "&amp;D19&amp;")"&amp;" y en qué partida?",IF(F45&lt;&gt;"Sí","¿Podéis igualar el alcance, cantidad y calidad de "&amp;C19&amp;" ("&amp;E19&amp;" "&amp;D19&amp;")"&amp;" e indicar qué cambia y su importe adicional sin IVA?",IF(NOT(AND(LEN(TRIM(G45&amp;""))&gt;0,TRIM(G45&amp;"")&lt;&gt;"Pendiente",TRIM(G45&amp;"")&lt;&gt;"Por confirmar",TRIM(G45&amp;"")&lt;&gt;"No consta",TRIM(G45&amp;"")&lt;&gt;"Desconocido",TRIM(G45&amp;"")&lt;&gt;"Sin confirmar",TRIM(G45&amp;"")&lt;&gt;"Por decidir",TRIM(G45&amp;"")&lt;&gt;"Por comprobar")),"¿Dónde queda recogido "&amp;C19&amp;" ("&amp;E19&amp;" "&amp;D19&amp;")"&amp;" y quién cubre su alcance?",IF(AND(D45&lt;&gt;"Incluido",NOT(ISNUMBER(E45))),"¿Qué importe adicional sin IVA cubre "&amp;C19&amp;" ("&amp;E19&amp;" "&amp;D19&amp;")"&amp;" y quién lo asume?",IF(D45="Incluido","¿El importe de "&amp;C19&amp;" ("&amp;E19&amp;" "&amp;D19&amp;")"&amp;" ya está en la base o va aparte?","")))))),"Aclaramos los datos con error antes de copiar preguntas.")</f>
      </c>
      <c r="M45" s="33">
        <f>IFERROR(IF(NOT($D$7="Sí"),"",IF(OR($F$19="No",AND($F$19="",$M$19=0)),"",IF(NOT($F$19="Sí"),1,IF($M$19&gt;0,2,IF(OR(NOT(OR(D45="",D45="Incluido",D45="Excluido",D45="Importe",D45="Pendiente")),NOT(OR(F45="",F45="Sí",F45="No",F45="Por confirmar")),NOT(IF(LEN(TRIM(E45&amp;""))=0,TRUE,IF(ISNUMBER(E45),AND(E45&gt;=0,ABS(E45-ROUND(E45,2))&lt;0.00000001),FALSE)))),2,IF(OR(D45="",D45="Pendiente"),1,IF(F45&lt;&gt;"Sí",IF(F45="No",2,1),IF(NOT(AND(LEN(TRIM(G45&amp;""))&gt;0,TRIM(G45&amp;"")&lt;&gt;"Pendiente",TRIM(G45&amp;"")&lt;&gt;"Por confirmar",TRIM(G45&amp;"")&lt;&gt;"No consta",TRIM(G45&amp;"")&lt;&gt;"Desconocido",TRIM(G45&amp;"")&lt;&gt;"Sin confirmar",TRIM(G45&amp;"")&lt;&gt;"Por decidir",TRIM(G45&amp;"")&lt;&gt;"Por comprobar")),2,IF(D45="Incluido",IF(OR(LEN(TRIM(E45&amp;""))=0,IF(ISNUMBER(E45),E45=0,FALSE)),0,2),IF(IF(ISNUMBER(E45),AND(E45&gt;=0,ABS(E45-ROUND(E45,2))&lt;0.00000001),FALSE),0,1)))))))))),2)</f>
      </c>
      <c r="N45" s="33" t="n">
        <f>IF(ISNUMBER(M45),IF(M45=0,1,0),0)</f>
        <v>0</v>
      </c>
    </row>
    <row r="46" ht="70" customHeight="1">
      <c r="B46" s="35" t="n">
        <f>B20</f>
        <v>4</v>
      </c>
      <c r="C46" s="40">
        <f>IF(OR($F$20="No",AND($F$20="",$M$20=0)),"",C20)</f>
      </c>
      <c r="D46" s="37"/>
      <c r="E46" s="38"/>
      <c r="F46" s="37"/>
      <c r="G46" s="36"/>
      <c r="H46" s="39">
        <f>IFERROR(IF(AND(ISNUMBER(M46),M46=0),IF(D46="Incluido",0,E46),""),"")</f>
      </c>
      <c r="I46" s="40">
        <f>IF(NOT(ISNUMBER(M46)),"",IF(M46=2,"ROJO",IF(M46=1,"ÁMBAR","VERDE")))</f>
      </c>
      <c r="J46" s="40">
        <f>IFERROR(IF(NOT(ISNUMBER(M46)),"",IF(NOT($F$20="Sí"),"Decidimos si este concepto entra en el alcance común.",IF($M$20&gt;0,"Completamos el concepto común antes de consultar a la subcontrata.",IF(OR(NOT(OR(D46="",D46="Incluido",D46="Excluido",D46="Importe",D46="Pendiente")),NOT(OR(F46="",F46="Sí",F46="No",F46="Por confirmar")),NOT(IF(LEN(TRIM(E46&amp;""))=0,TRUE,IF(ISNUMBER(E46),AND(E46&gt;=0,ABS(E46-ROUND(E46,2))&lt;0.00000001),FALSE)))),"Revisamos opciones e importes numéricos, no negativos y con dos decimales.",IF(OR(D46="",D46="Pendiente"),"Falta aclarar cómo se cubre este concepto.",IF(F46&lt;&gt;"Sí","Confirmamos el mismo alcance, cantidad y calidad, incluida la cobertura adicional.",IF(NOT(AND(LEN(TRIM(G46&amp;""))&gt;0,TRIM(G46&amp;"")&lt;&gt;"Pendiente",TRIM(G46&amp;"")&lt;&gt;"Por confirmar",TRIM(G46&amp;"")&lt;&gt;"No consta",TRIM(G46&amp;"")&lt;&gt;"Desconocido",TRIM(G46&amp;"")&lt;&gt;"Sin confirmar",TRIM(G46&amp;"")&lt;&gt;"Por decidir",TRIM(G46&amp;"")&lt;&gt;"Por comprobar")),"Localizamos la inclusión o el coste de cobertura y quién lo asume.",IF(D46="Incluido",IF(M46=0,"Ya está en la base: adicional cero, sin duplicarlo.","Incluido y adicional positivo se contradicen."),IF(M46=0,"Adicional documentado fuera de la base; lo añadimos una vez.","Falta coste de cobertura explícito; vacío no significa cero."))))))))),"Hay una entrada con error. Corregimos el dato antes de cerrar la comprobación.")</f>
      </c>
      <c r="K46" s="40"/>
      <c r="L46" s="40">
        <f>IFERROR(IF(OR(NOT($D$7="Sí"),NOT($F$20="Sí"),$M$20&gt;0,OR(NOT(OR(D46="",D46="Incluido",D46="Excluido",D46="Importe",D46="Pendiente")),NOT(OR(F46="",F46="Sí",F46="No",F46="Por confirmar")),NOT(IF(LEN(TRIM(E46&amp;""))=0,TRUE,IF(ISNUMBER(E46),AND(E46&gt;=0,ABS(E46-ROUND(E46,2))&lt;0.00000001),FALSE)))),AND(ISNUMBER(M46),M46=0)),"",IF(OR(D46="",D46="Pendiente"),"¿Podéis aclarar si incluye "&amp;C20&amp;" ("&amp;E20&amp;" "&amp;D20&amp;")"&amp;" y en qué partida?",IF(F46&lt;&gt;"Sí","¿Podéis igualar el alcance, cantidad y calidad de "&amp;C20&amp;" ("&amp;E20&amp;" "&amp;D20&amp;")"&amp;" e indicar qué cambia y su importe adicional sin IVA?",IF(NOT(AND(LEN(TRIM(G46&amp;""))&gt;0,TRIM(G46&amp;"")&lt;&gt;"Pendiente",TRIM(G46&amp;"")&lt;&gt;"Por confirmar",TRIM(G46&amp;"")&lt;&gt;"No consta",TRIM(G46&amp;"")&lt;&gt;"Desconocido",TRIM(G46&amp;"")&lt;&gt;"Sin confirmar",TRIM(G46&amp;"")&lt;&gt;"Por decidir",TRIM(G46&amp;"")&lt;&gt;"Por comprobar")),"¿Dónde queda recogido "&amp;C20&amp;" ("&amp;E20&amp;" "&amp;D20&amp;")"&amp;" y quién cubre su alcance?",IF(AND(D46&lt;&gt;"Incluido",NOT(ISNUMBER(E46))),"¿Qué importe adicional sin IVA cubre "&amp;C20&amp;" ("&amp;E20&amp;" "&amp;D20&amp;")"&amp;" y quién lo asume?",IF(D46="Incluido","¿El importe de "&amp;C20&amp;" ("&amp;E20&amp;" "&amp;D20&amp;")"&amp;" ya está en la base o va aparte?","")))))),"Aclaramos los datos con error antes de copiar preguntas.")</f>
      </c>
      <c r="M46" s="33">
        <f>IFERROR(IF(NOT($D$7="Sí"),"",IF(OR($F$20="No",AND($F$20="",$M$20=0)),"",IF(NOT($F$20="Sí"),1,IF($M$20&gt;0,2,IF(OR(NOT(OR(D46="",D46="Incluido",D46="Excluido",D46="Importe",D46="Pendiente")),NOT(OR(F46="",F46="Sí",F46="No",F46="Por confirmar")),NOT(IF(LEN(TRIM(E46&amp;""))=0,TRUE,IF(ISNUMBER(E46),AND(E46&gt;=0,ABS(E46-ROUND(E46,2))&lt;0.00000001),FALSE)))),2,IF(OR(D46="",D46="Pendiente"),1,IF(F46&lt;&gt;"Sí",IF(F46="No",2,1),IF(NOT(AND(LEN(TRIM(G46&amp;""))&gt;0,TRIM(G46&amp;"")&lt;&gt;"Pendiente",TRIM(G46&amp;"")&lt;&gt;"Por confirmar",TRIM(G46&amp;"")&lt;&gt;"No consta",TRIM(G46&amp;"")&lt;&gt;"Desconocido",TRIM(G46&amp;"")&lt;&gt;"Sin confirmar",TRIM(G46&amp;"")&lt;&gt;"Por decidir",TRIM(G46&amp;"")&lt;&gt;"Por comprobar")),2,IF(D46="Incluido",IF(OR(LEN(TRIM(E46&amp;""))=0,IF(ISNUMBER(E46),E46=0,FALSE)),0,2),IF(IF(ISNUMBER(E46),AND(E46&gt;=0,ABS(E46-ROUND(E46,2))&lt;0.00000001),FALSE),0,1)))))))))),2)</f>
      </c>
      <c r="N46" s="33" t="n">
        <f>IF(ISNUMBER(M46),IF(M46=0,1,0),0)</f>
        <v>0</v>
      </c>
    </row>
    <row r="47" ht="70" customHeight="1">
      <c r="B47" s="35" t="n">
        <f>B21</f>
        <v>5</v>
      </c>
      <c r="C47" s="40" t="str">
        <f>IF(OR($F$21="No",AND($F$21="",$M$21=0)),"",C21)</f>
        <v>Ejemplo · transporte y descarga</v>
      </c>
      <c r="D47" s="37" t="str">
        <v>Pendiente</v>
      </c>
      <c r="E47" s="38"/>
      <c r="F47" s="37" t="str">
        <v>Por confirmar</v>
      </c>
      <c r="G47" s="36" t="str">
        <v>Ejemplo · descarga adicional solo bajo ciertas condiciones</v>
      </c>
      <c r="H47" s="39">
        <f>IFERROR(IF(AND(ISNUMBER(M47),M47=0),IF(D47="Incluido",0,E47),""),"")</f>
      </c>
      <c r="I47" s="40" t="str">
        <f>IF(NOT(ISNUMBER(M47)),"",IF(M47=2,"ROJO",IF(M47=1,"ÁMBAR","VERDE")))</f>
        <v>ÁMBAR</v>
      </c>
      <c r="J47" s="40" t="str">
        <f>IFERROR(IF(NOT(ISNUMBER(M47)),"",IF(NOT($F$21="Sí"),"Decidimos si este concepto entra en el alcance común.",IF($M$21&gt;0,"Completamos el concepto común antes de consultar a la subcontrata.",IF(OR(NOT(OR(D47="",D47="Incluido",D47="Excluido",D47="Importe",D47="Pendiente")),NOT(OR(F47="",F47="Sí",F47="No",F47="Por confirmar")),NOT(IF(LEN(TRIM(E47&amp;""))=0,TRUE,IF(ISNUMBER(E47),AND(E47&gt;=0,ABS(E47-ROUND(E47,2))&lt;0.00000001),FALSE)))),"Revisamos opciones e importes numéricos, no negativos y con dos decimales.",IF(OR(D47="",D47="Pendiente"),"Falta aclarar cómo se cubre este concepto.",IF(F47&lt;&gt;"Sí","Confirmamos el mismo alcance, cantidad y calidad, incluida la cobertura adicional.",IF(NOT(AND(LEN(TRIM(G47&amp;""))&gt;0,TRIM(G47&amp;"")&lt;&gt;"Pendiente",TRIM(G47&amp;"")&lt;&gt;"Por confirmar",TRIM(G47&amp;"")&lt;&gt;"No consta",TRIM(G47&amp;"")&lt;&gt;"Desconocido",TRIM(G47&amp;"")&lt;&gt;"Sin confirmar",TRIM(G47&amp;"")&lt;&gt;"Por decidir",TRIM(G47&amp;"")&lt;&gt;"Por comprobar")),"Localizamos la inclusión o el coste de cobertura y quién lo asume.",IF(D47="Incluido",IF(M47=0,"Ya está en la base: adicional cero, sin duplicarlo.","Incluido y adicional positivo se contradicen."),IF(M47=0,"Adicional documentado fuera de la base; lo añadimos una vez.","Falta coste de cobertura explícito; vacío no significa cero."))))))))),"Hay una entrada con error. Corregimos el dato antes de cerrar la comprobación.")</f>
        <v>Falta aclarar cómo se cubre este concepto.</v>
      </c>
      <c r="K47" s="40"/>
      <c r="L47" s="40" t="str">
        <f>IFERROR(IF(OR(NOT($D$7="Sí"),NOT($F$21="Sí"),$M$21&gt;0,OR(NOT(OR(D47="",D47="Incluido",D47="Excluido",D47="Importe",D47="Pendiente")),NOT(OR(F47="",F47="Sí",F47="No",F47="Por confirmar")),NOT(IF(LEN(TRIM(E47&amp;""))=0,TRUE,IF(ISNUMBER(E47),AND(E47&gt;=0,ABS(E47-ROUND(E47,2))&lt;0.00000001),FALSE)))),AND(ISNUMBER(M47),M47=0)),"",IF(OR(D47="",D47="Pendiente"),"¿Podéis aclarar si incluye "&amp;C21&amp;" ("&amp;E21&amp;" "&amp;D21&amp;")"&amp;" y en qué partida?",IF(F47&lt;&gt;"Sí","¿Podéis igualar el alcance, cantidad y calidad de "&amp;C21&amp;" ("&amp;E21&amp;" "&amp;D21&amp;")"&amp;" e indicar qué cambia y su importe adicional sin IVA?",IF(NOT(AND(LEN(TRIM(G47&amp;""))&gt;0,TRIM(G47&amp;"")&lt;&gt;"Pendiente",TRIM(G47&amp;"")&lt;&gt;"Por confirmar",TRIM(G47&amp;"")&lt;&gt;"No consta",TRIM(G47&amp;"")&lt;&gt;"Desconocido",TRIM(G47&amp;"")&lt;&gt;"Sin confirmar",TRIM(G47&amp;"")&lt;&gt;"Por decidir",TRIM(G47&amp;"")&lt;&gt;"Por comprobar")),"¿Dónde queda recogido "&amp;C21&amp;" ("&amp;E21&amp;" "&amp;D21&amp;")"&amp;" y quién cubre su alcance?",IF(AND(D47&lt;&gt;"Incluido",NOT(ISNUMBER(E47))),"¿Qué importe adicional sin IVA cubre "&amp;C21&amp;" ("&amp;E21&amp;" "&amp;D21&amp;")"&amp;" y quién lo asume?",IF(D47="Incluido","¿El importe de "&amp;C21&amp;" ("&amp;E21&amp;" "&amp;D21&amp;")"&amp;" ya está en la base o va aparte?","")))))),"Aclaramos los datos con error antes de copiar preguntas.")</f>
        <v>¿Podéis aclarar si incluye Ejemplo · transporte y descarga (1 pa) y en qué partida?</v>
      </c>
      <c r="M47" s="33" t="n">
        <f>IFERROR(IF(NOT($D$7="Sí"),"",IF(OR($F$21="No",AND($F$21="",$M$21=0)),"",IF(NOT($F$21="Sí"),1,IF($M$21&gt;0,2,IF(OR(NOT(OR(D47="",D47="Incluido",D47="Excluido",D47="Importe",D47="Pendiente")),NOT(OR(F47="",F47="Sí",F47="No",F47="Por confirmar")),NOT(IF(LEN(TRIM(E47&amp;""))=0,TRUE,IF(ISNUMBER(E47),AND(E47&gt;=0,ABS(E47-ROUND(E47,2))&lt;0.00000001),FALSE)))),2,IF(OR(D47="",D47="Pendiente"),1,IF(F47&lt;&gt;"Sí",IF(F47="No",2,1),IF(NOT(AND(LEN(TRIM(G47&amp;""))&gt;0,TRIM(G47&amp;"")&lt;&gt;"Pendiente",TRIM(G47&amp;"")&lt;&gt;"Por confirmar",TRIM(G47&amp;"")&lt;&gt;"No consta",TRIM(G47&amp;"")&lt;&gt;"Desconocido",TRIM(G47&amp;"")&lt;&gt;"Sin confirmar",TRIM(G47&amp;"")&lt;&gt;"Por decidir",TRIM(G47&amp;"")&lt;&gt;"Por comprobar")),2,IF(D47="Incluido",IF(OR(LEN(TRIM(E47&amp;""))=0,IF(ISNUMBER(E47),E47=0,FALSE)),0,2),IF(IF(ISNUMBER(E47),AND(E47&gt;=0,ABS(E47-ROUND(E47,2))&lt;0.00000001),FALSE),0,1)))))))))),2)</f>
        <v>1</v>
      </c>
      <c r="N47" s="33" t="n">
        <f>IF(ISNUMBER(M47),IF(M47=0,1,0),0)</f>
        <v>0</v>
      </c>
    </row>
    <row r="48" ht="70" customHeight="1">
      <c r="B48" s="35" t="n">
        <f>B22</f>
        <v>6</v>
      </c>
      <c r="C48" s="40">
        <f>IF(OR($F$22="No",AND($F$22="",$M$22=0)),"",C22)</f>
      </c>
      <c r="D48" s="37"/>
      <c r="E48" s="38"/>
      <c r="F48" s="37"/>
      <c r="G48" s="36"/>
      <c r="H48" s="39">
        <f>IFERROR(IF(AND(ISNUMBER(M48),M48=0),IF(D48="Incluido",0,E48),""),"")</f>
      </c>
      <c r="I48" s="40">
        <f>IF(NOT(ISNUMBER(M48)),"",IF(M48=2,"ROJO",IF(M48=1,"ÁMBAR","VERDE")))</f>
      </c>
      <c r="J48" s="40">
        <f>IFERROR(IF(NOT(ISNUMBER(M48)),"",IF(NOT($F$22="Sí"),"Decidimos si este concepto entra en el alcance común.",IF($M$22&gt;0,"Completamos el concepto común antes de consultar a la subcontrata.",IF(OR(NOT(OR(D48="",D48="Incluido",D48="Excluido",D48="Importe",D48="Pendiente")),NOT(OR(F48="",F48="Sí",F48="No",F48="Por confirmar")),NOT(IF(LEN(TRIM(E48&amp;""))=0,TRUE,IF(ISNUMBER(E48),AND(E48&gt;=0,ABS(E48-ROUND(E48,2))&lt;0.00000001),FALSE)))),"Revisamos opciones e importes numéricos, no negativos y con dos decimales.",IF(OR(D48="",D48="Pendiente"),"Falta aclarar cómo se cubre este concepto.",IF(F48&lt;&gt;"Sí","Confirmamos el mismo alcance, cantidad y calidad, incluida la cobertura adicional.",IF(NOT(AND(LEN(TRIM(G48&amp;""))&gt;0,TRIM(G48&amp;"")&lt;&gt;"Pendiente",TRIM(G48&amp;"")&lt;&gt;"Por confirmar",TRIM(G48&amp;"")&lt;&gt;"No consta",TRIM(G48&amp;"")&lt;&gt;"Desconocido",TRIM(G48&amp;"")&lt;&gt;"Sin confirmar",TRIM(G48&amp;"")&lt;&gt;"Por decidir",TRIM(G48&amp;"")&lt;&gt;"Por comprobar")),"Localizamos la inclusión o el coste de cobertura y quién lo asume.",IF(D48="Incluido",IF(M48=0,"Ya está en la base: adicional cero, sin duplicarlo.","Incluido y adicional positivo se contradicen."),IF(M48=0,"Adicional documentado fuera de la base; lo añadimos una vez.","Falta coste de cobertura explícito; vacío no significa cero."))))))))),"Hay una entrada con error. Corregimos el dato antes de cerrar la comprobación.")</f>
      </c>
      <c r="K48" s="40"/>
      <c r="L48" s="40">
        <f>IFERROR(IF(OR(NOT($D$7="Sí"),NOT($F$22="Sí"),$M$22&gt;0,OR(NOT(OR(D48="",D48="Incluido",D48="Excluido",D48="Importe",D48="Pendiente")),NOT(OR(F48="",F48="Sí",F48="No",F48="Por confirmar")),NOT(IF(LEN(TRIM(E48&amp;""))=0,TRUE,IF(ISNUMBER(E48),AND(E48&gt;=0,ABS(E48-ROUND(E48,2))&lt;0.00000001),FALSE)))),AND(ISNUMBER(M48),M48=0)),"",IF(OR(D48="",D48="Pendiente"),"¿Podéis aclarar si incluye "&amp;C22&amp;" ("&amp;E22&amp;" "&amp;D22&amp;")"&amp;" y en qué partida?",IF(F48&lt;&gt;"Sí","¿Podéis igualar el alcance, cantidad y calidad de "&amp;C22&amp;" ("&amp;E22&amp;" "&amp;D22&amp;")"&amp;" e indicar qué cambia y su importe adicional sin IVA?",IF(NOT(AND(LEN(TRIM(G48&amp;""))&gt;0,TRIM(G48&amp;"")&lt;&gt;"Pendiente",TRIM(G48&amp;"")&lt;&gt;"Por confirmar",TRIM(G48&amp;"")&lt;&gt;"No consta",TRIM(G48&amp;"")&lt;&gt;"Desconocido",TRIM(G48&amp;"")&lt;&gt;"Sin confirmar",TRIM(G48&amp;"")&lt;&gt;"Por decidir",TRIM(G48&amp;"")&lt;&gt;"Por comprobar")),"¿Dónde queda recogido "&amp;C22&amp;" ("&amp;E22&amp;" "&amp;D22&amp;")"&amp;" y quién cubre su alcance?",IF(AND(D48&lt;&gt;"Incluido",NOT(ISNUMBER(E48))),"¿Qué importe adicional sin IVA cubre "&amp;C22&amp;" ("&amp;E22&amp;" "&amp;D22&amp;")"&amp;" y quién lo asume?",IF(D48="Incluido","¿El importe de "&amp;C22&amp;" ("&amp;E22&amp;" "&amp;D22&amp;")"&amp;" ya está en la base o va aparte?","")))))),"Aclaramos los datos con error antes de copiar preguntas.")</f>
      </c>
      <c r="M48" s="33">
        <f>IFERROR(IF(NOT($D$7="Sí"),"",IF(OR($F$22="No",AND($F$22="",$M$22=0)),"",IF(NOT($F$22="Sí"),1,IF($M$22&gt;0,2,IF(OR(NOT(OR(D48="",D48="Incluido",D48="Excluido",D48="Importe",D48="Pendiente")),NOT(OR(F48="",F48="Sí",F48="No",F48="Por confirmar")),NOT(IF(LEN(TRIM(E48&amp;""))=0,TRUE,IF(ISNUMBER(E48),AND(E48&gt;=0,ABS(E48-ROUND(E48,2))&lt;0.00000001),FALSE)))),2,IF(OR(D48="",D48="Pendiente"),1,IF(F48&lt;&gt;"Sí",IF(F48="No",2,1),IF(NOT(AND(LEN(TRIM(G48&amp;""))&gt;0,TRIM(G48&amp;"")&lt;&gt;"Pendiente",TRIM(G48&amp;"")&lt;&gt;"Por confirmar",TRIM(G48&amp;"")&lt;&gt;"No consta",TRIM(G48&amp;"")&lt;&gt;"Desconocido",TRIM(G48&amp;"")&lt;&gt;"Sin confirmar",TRIM(G48&amp;"")&lt;&gt;"Por decidir",TRIM(G48&amp;"")&lt;&gt;"Por comprobar")),2,IF(D48="Incluido",IF(OR(LEN(TRIM(E48&amp;""))=0,IF(ISNUMBER(E48),E48=0,FALSE)),0,2),IF(IF(ISNUMBER(E48),AND(E48&gt;=0,ABS(E48-ROUND(E48,2))&lt;0.00000001),FALSE),0,1)))))))))),2)</f>
      </c>
      <c r="N48" s="33" t="n">
        <f>IF(ISNUMBER(M48),IF(M48=0,1,0),0)</f>
        <v>0</v>
      </c>
    </row>
    <row r="49" ht="70" customHeight="1">
      <c r="B49" s="35" t="n">
        <f>B23</f>
        <v>7</v>
      </c>
      <c r="C49" s="40">
        <f>IF(OR($F$23="No",AND($F$23="",$M$23=0)),"",C23)</f>
      </c>
      <c r="D49" s="37"/>
      <c r="E49" s="38"/>
      <c r="F49" s="37"/>
      <c r="G49" s="36"/>
      <c r="H49" s="39">
        <f>IFERROR(IF(AND(ISNUMBER(M49),M49=0),IF(D49="Incluido",0,E49),""),"")</f>
      </c>
      <c r="I49" s="40">
        <f>IF(NOT(ISNUMBER(M49)),"",IF(M49=2,"ROJO",IF(M49=1,"ÁMBAR","VERDE")))</f>
      </c>
      <c r="J49" s="40">
        <f>IFERROR(IF(NOT(ISNUMBER(M49)),"",IF(NOT($F$23="Sí"),"Decidimos si este concepto entra en el alcance común.",IF($M$23&gt;0,"Completamos el concepto común antes de consultar a la subcontrata.",IF(OR(NOT(OR(D49="",D49="Incluido",D49="Excluido",D49="Importe",D49="Pendiente")),NOT(OR(F49="",F49="Sí",F49="No",F49="Por confirmar")),NOT(IF(LEN(TRIM(E49&amp;""))=0,TRUE,IF(ISNUMBER(E49),AND(E49&gt;=0,ABS(E49-ROUND(E49,2))&lt;0.00000001),FALSE)))),"Revisamos opciones e importes numéricos, no negativos y con dos decimales.",IF(OR(D49="",D49="Pendiente"),"Falta aclarar cómo se cubre este concepto.",IF(F49&lt;&gt;"Sí","Confirmamos el mismo alcance, cantidad y calidad, incluida la cobertura adicional.",IF(NOT(AND(LEN(TRIM(G49&amp;""))&gt;0,TRIM(G49&amp;"")&lt;&gt;"Pendiente",TRIM(G49&amp;"")&lt;&gt;"Por confirmar",TRIM(G49&amp;"")&lt;&gt;"No consta",TRIM(G49&amp;"")&lt;&gt;"Desconocido",TRIM(G49&amp;"")&lt;&gt;"Sin confirmar",TRIM(G49&amp;"")&lt;&gt;"Por decidir",TRIM(G49&amp;"")&lt;&gt;"Por comprobar")),"Localizamos la inclusión o el coste de cobertura y quién lo asume.",IF(D49="Incluido",IF(M49=0,"Ya está en la base: adicional cero, sin duplicarlo.","Incluido y adicional positivo se contradicen."),IF(M49=0,"Adicional documentado fuera de la base; lo añadimos una vez.","Falta coste de cobertura explícito; vacío no significa cero."))))))))),"Hay una entrada con error. Corregimos el dato antes de cerrar la comprobación.")</f>
      </c>
      <c r="K49" s="40"/>
      <c r="L49" s="40">
        <f>IFERROR(IF(OR(NOT($D$7="Sí"),NOT($F$23="Sí"),$M$23&gt;0,OR(NOT(OR(D49="",D49="Incluido",D49="Excluido",D49="Importe",D49="Pendiente")),NOT(OR(F49="",F49="Sí",F49="No",F49="Por confirmar")),NOT(IF(LEN(TRIM(E49&amp;""))=0,TRUE,IF(ISNUMBER(E49),AND(E49&gt;=0,ABS(E49-ROUND(E49,2))&lt;0.00000001),FALSE)))),AND(ISNUMBER(M49),M49=0)),"",IF(OR(D49="",D49="Pendiente"),"¿Podéis aclarar si incluye "&amp;C23&amp;" ("&amp;E23&amp;" "&amp;D23&amp;")"&amp;" y en qué partida?",IF(F49&lt;&gt;"Sí","¿Podéis igualar el alcance, cantidad y calidad de "&amp;C23&amp;" ("&amp;E23&amp;" "&amp;D23&amp;")"&amp;" e indicar qué cambia y su importe adicional sin IVA?",IF(NOT(AND(LEN(TRIM(G49&amp;""))&gt;0,TRIM(G49&amp;"")&lt;&gt;"Pendiente",TRIM(G49&amp;"")&lt;&gt;"Por confirmar",TRIM(G49&amp;"")&lt;&gt;"No consta",TRIM(G49&amp;"")&lt;&gt;"Desconocido",TRIM(G49&amp;"")&lt;&gt;"Sin confirmar",TRIM(G49&amp;"")&lt;&gt;"Por decidir",TRIM(G49&amp;"")&lt;&gt;"Por comprobar")),"¿Dónde queda recogido "&amp;C23&amp;" ("&amp;E23&amp;" "&amp;D23&amp;")"&amp;" y quién cubre su alcance?",IF(AND(D49&lt;&gt;"Incluido",NOT(ISNUMBER(E49))),"¿Qué importe adicional sin IVA cubre "&amp;C23&amp;" ("&amp;E23&amp;" "&amp;D23&amp;")"&amp;" y quién lo asume?",IF(D49="Incluido","¿El importe de "&amp;C23&amp;" ("&amp;E23&amp;" "&amp;D23&amp;")"&amp;" ya está en la base o va aparte?","")))))),"Aclaramos los datos con error antes de copiar preguntas.")</f>
      </c>
      <c r="M49" s="33">
        <f>IFERROR(IF(NOT($D$7="Sí"),"",IF(OR($F$23="No",AND($F$23="",$M$23=0)),"",IF(NOT($F$23="Sí"),1,IF($M$23&gt;0,2,IF(OR(NOT(OR(D49="",D49="Incluido",D49="Excluido",D49="Importe",D49="Pendiente")),NOT(OR(F49="",F49="Sí",F49="No",F49="Por confirmar")),NOT(IF(LEN(TRIM(E49&amp;""))=0,TRUE,IF(ISNUMBER(E49),AND(E49&gt;=0,ABS(E49-ROUND(E49,2))&lt;0.00000001),FALSE)))),2,IF(OR(D49="",D49="Pendiente"),1,IF(F49&lt;&gt;"Sí",IF(F49="No",2,1),IF(NOT(AND(LEN(TRIM(G49&amp;""))&gt;0,TRIM(G49&amp;"")&lt;&gt;"Pendiente",TRIM(G49&amp;"")&lt;&gt;"Por confirmar",TRIM(G49&amp;"")&lt;&gt;"No consta",TRIM(G49&amp;"")&lt;&gt;"Desconocido",TRIM(G49&amp;"")&lt;&gt;"Sin confirmar",TRIM(G49&amp;"")&lt;&gt;"Por decidir",TRIM(G49&amp;"")&lt;&gt;"Por comprobar")),2,IF(D49="Incluido",IF(OR(LEN(TRIM(E49&amp;""))=0,IF(ISNUMBER(E49),E49=0,FALSE)),0,2),IF(IF(ISNUMBER(E49),AND(E49&gt;=0,ABS(E49-ROUND(E49,2))&lt;0.00000001),FALSE),0,1)))))))))),2)</f>
      </c>
      <c r="N49" s="33" t="n">
        <f>IF(ISNUMBER(M49),IF(M49=0,1,0),0)</f>
        <v>0</v>
      </c>
    </row>
    <row r="50" ht="70" customHeight="1">
      <c r="B50" s="35" t="n">
        <f>B24</f>
        <v>8</v>
      </c>
      <c r="C50" s="40">
        <f>IF(OR($F$24="No",AND($F$24="",$M$24=0)),"",C24)</f>
      </c>
      <c r="D50" s="37"/>
      <c r="E50" s="38"/>
      <c r="F50" s="37"/>
      <c r="G50" s="36"/>
      <c r="H50" s="39">
        <f>IFERROR(IF(AND(ISNUMBER(M50),M50=0),IF(D50="Incluido",0,E50),""),"")</f>
      </c>
      <c r="I50" s="40">
        <f>IF(NOT(ISNUMBER(M50)),"",IF(M50=2,"ROJO",IF(M50=1,"ÁMBAR","VERDE")))</f>
      </c>
      <c r="J50" s="40">
        <f>IFERROR(IF(NOT(ISNUMBER(M50)),"",IF(NOT($F$24="Sí"),"Decidimos si este concepto entra en el alcance común.",IF($M$24&gt;0,"Completamos el concepto común antes de consultar a la subcontrata.",IF(OR(NOT(OR(D50="",D50="Incluido",D50="Excluido",D50="Importe",D50="Pendiente")),NOT(OR(F50="",F50="Sí",F50="No",F50="Por confirmar")),NOT(IF(LEN(TRIM(E50&amp;""))=0,TRUE,IF(ISNUMBER(E50),AND(E50&gt;=0,ABS(E50-ROUND(E50,2))&lt;0.00000001),FALSE)))),"Revisamos opciones e importes numéricos, no negativos y con dos decimales.",IF(OR(D50="",D50="Pendiente"),"Falta aclarar cómo se cubre este concepto.",IF(F50&lt;&gt;"Sí","Confirmamos el mismo alcance, cantidad y calidad, incluida la cobertura adicional.",IF(NOT(AND(LEN(TRIM(G50&amp;""))&gt;0,TRIM(G50&amp;"")&lt;&gt;"Pendiente",TRIM(G50&amp;"")&lt;&gt;"Por confirmar",TRIM(G50&amp;"")&lt;&gt;"No consta",TRIM(G50&amp;"")&lt;&gt;"Desconocido",TRIM(G50&amp;"")&lt;&gt;"Sin confirmar",TRIM(G50&amp;"")&lt;&gt;"Por decidir",TRIM(G50&amp;"")&lt;&gt;"Por comprobar")),"Localizamos la inclusión o el coste de cobertura y quién lo asume.",IF(D50="Incluido",IF(M50=0,"Ya está en la base: adicional cero, sin duplicarlo.","Incluido y adicional positivo se contradicen."),IF(M50=0,"Adicional documentado fuera de la base; lo añadimos una vez.","Falta coste de cobertura explícito; vacío no significa cero."))))))))),"Hay una entrada con error. Corregimos el dato antes de cerrar la comprobación.")</f>
      </c>
      <c r="K50" s="40"/>
      <c r="L50" s="40">
        <f>IFERROR(IF(OR(NOT($D$7="Sí"),NOT($F$24="Sí"),$M$24&gt;0,OR(NOT(OR(D50="",D50="Incluido",D50="Excluido",D50="Importe",D50="Pendiente")),NOT(OR(F50="",F50="Sí",F50="No",F50="Por confirmar")),NOT(IF(LEN(TRIM(E50&amp;""))=0,TRUE,IF(ISNUMBER(E50),AND(E50&gt;=0,ABS(E50-ROUND(E50,2))&lt;0.00000001),FALSE)))),AND(ISNUMBER(M50),M50=0)),"",IF(OR(D50="",D50="Pendiente"),"¿Podéis aclarar si incluye "&amp;C24&amp;" ("&amp;E24&amp;" "&amp;D24&amp;")"&amp;" y en qué partida?",IF(F50&lt;&gt;"Sí","¿Podéis igualar el alcance, cantidad y calidad de "&amp;C24&amp;" ("&amp;E24&amp;" "&amp;D24&amp;")"&amp;" e indicar qué cambia y su importe adicional sin IVA?",IF(NOT(AND(LEN(TRIM(G50&amp;""))&gt;0,TRIM(G50&amp;"")&lt;&gt;"Pendiente",TRIM(G50&amp;"")&lt;&gt;"Por confirmar",TRIM(G50&amp;"")&lt;&gt;"No consta",TRIM(G50&amp;"")&lt;&gt;"Desconocido",TRIM(G50&amp;"")&lt;&gt;"Sin confirmar",TRIM(G50&amp;"")&lt;&gt;"Por decidir",TRIM(G50&amp;"")&lt;&gt;"Por comprobar")),"¿Dónde queda recogido "&amp;C24&amp;" ("&amp;E24&amp;" "&amp;D24&amp;")"&amp;" y quién cubre su alcance?",IF(AND(D50&lt;&gt;"Incluido",NOT(ISNUMBER(E50))),"¿Qué importe adicional sin IVA cubre "&amp;C24&amp;" ("&amp;E24&amp;" "&amp;D24&amp;")"&amp;" y quién lo asume?",IF(D50="Incluido","¿El importe de "&amp;C24&amp;" ("&amp;E24&amp;" "&amp;D24&amp;")"&amp;" ya está en la base o va aparte?","")))))),"Aclaramos los datos con error antes de copiar preguntas.")</f>
      </c>
      <c r="M50" s="33">
        <f>IFERROR(IF(NOT($D$7="Sí"),"",IF(OR($F$24="No",AND($F$24="",$M$24=0)),"",IF(NOT($F$24="Sí"),1,IF($M$24&gt;0,2,IF(OR(NOT(OR(D50="",D50="Incluido",D50="Excluido",D50="Importe",D50="Pendiente")),NOT(OR(F50="",F50="Sí",F50="No",F50="Por confirmar")),NOT(IF(LEN(TRIM(E50&amp;""))=0,TRUE,IF(ISNUMBER(E50),AND(E50&gt;=0,ABS(E50-ROUND(E50,2))&lt;0.00000001),FALSE)))),2,IF(OR(D50="",D50="Pendiente"),1,IF(F50&lt;&gt;"Sí",IF(F50="No",2,1),IF(NOT(AND(LEN(TRIM(G50&amp;""))&gt;0,TRIM(G50&amp;"")&lt;&gt;"Pendiente",TRIM(G50&amp;"")&lt;&gt;"Por confirmar",TRIM(G50&amp;"")&lt;&gt;"No consta",TRIM(G50&amp;"")&lt;&gt;"Desconocido",TRIM(G50&amp;"")&lt;&gt;"Sin confirmar",TRIM(G50&amp;"")&lt;&gt;"Por decidir",TRIM(G50&amp;"")&lt;&gt;"Por comprobar")),2,IF(D50="Incluido",IF(OR(LEN(TRIM(E50&amp;""))=0,IF(ISNUMBER(E50),E50=0,FALSE)),0,2),IF(IF(ISNUMBER(E50),AND(E50&gt;=0,ABS(E50-ROUND(E50,2))&lt;0.00000001),FALSE),0,1)))))))))),2)</f>
      </c>
      <c r="N50" s="33" t="n">
        <f>IF(ISNUMBER(M50),IF(M50=0,1,0),0)</f>
        <v>0</v>
      </c>
    </row>
    <row r="51" ht="70" customHeight="1">
      <c r="B51" s="35" t="n">
        <f>B25</f>
        <v>9</v>
      </c>
      <c r="C51" s="40">
        <f>IF(OR($F$25="No",AND($F$25="",$M$25=0)),"",C25)</f>
      </c>
      <c r="D51" s="37"/>
      <c r="E51" s="38"/>
      <c r="F51" s="37"/>
      <c r="G51" s="36"/>
      <c r="H51" s="39">
        <f>IFERROR(IF(AND(ISNUMBER(M51),M51=0),IF(D51="Incluido",0,E51),""),"")</f>
      </c>
      <c r="I51" s="40">
        <f>IF(NOT(ISNUMBER(M51)),"",IF(M51=2,"ROJO",IF(M51=1,"ÁMBAR","VERDE")))</f>
      </c>
      <c r="J51" s="40">
        <f>IFERROR(IF(NOT(ISNUMBER(M51)),"",IF(NOT($F$25="Sí"),"Decidimos si este concepto entra en el alcance común.",IF($M$25&gt;0,"Completamos el concepto común antes de consultar a la subcontrata.",IF(OR(NOT(OR(D51="",D51="Incluido",D51="Excluido",D51="Importe",D51="Pendiente")),NOT(OR(F51="",F51="Sí",F51="No",F51="Por confirmar")),NOT(IF(LEN(TRIM(E51&amp;""))=0,TRUE,IF(ISNUMBER(E51),AND(E51&gt;=0,ABS(E51-ROUND(E51,2))&lt;0.00000001),FALSE)))),"Revisamos opciones e importes numéricos, no negativos y con dos decimales.",IF(OR(D51="",D51="Pendiente"),"Falta aclarar cómo se cubre este concepto.",IF(F51&lt;&gt;"Sí","Confirmamos el mismo alcance, cantidad y calidad, incluida la cobertura adicional.",IF(NOT(AND(LEN(TRIM(G51&amp;""))&gt;0,TRIM(G51&amp;"")&lt;&gt;"Pendiente",TRIM(G51&amp;"")&lt;&gt;"Por confirmar",TRIM(G51&amp;"")&lt;&gt;"No consta",TRIM(G51&amp;"")&lt;&gt;"Desconocido",TRIM(G51&amp;"")&lt;&gt;"Sin confirmar",TRIM(G51&amp;"")&lt;&gt;"Por decidir",TRIM(G51&amp;"")&lt;&gt;"Por comprobar")),"Localizamos la inclusión o el coste de cobertura y quién lo asume.",IF(D51="Incluido",IF(M51=0,"Ya está en la base: adicional cero, sin duplicarlo.","Incluido y adicional positivo se contradicen."),IF(M51=0,"Adicional documentado fuera de la base; lo añadimos una vez.","Falta coste de cobertura explícito; vacío no significa cero."))))))))),"Hay una entrada con error. Corregimos el dato antes de cerrar la comprobación.")</f>
      </c>
      <c r="K51" s="40"/>
      <c r="L51" s="40">
        <f>IFERROR(IF(OR(NOT($D$7="Sí"),NOT($F$25="Sí"),$M$25&gt;0,OR(NOT(OR(D51="",D51="Incluido",D51="Excluido",D51="Importe",D51="Pendiente")),NOT(OR(F51="",F51="Sí",F51="No",F51="Por confirmar")),NOT(IF(LEN(TRIM(E51&amp;""))=0,TRUE,IF(ISNUMBER(E51),AND(E51&gt;=0,ABS(E51-ROUND(E51,2))&lt;0.00000001),FALSE)))),AND(ISNUMBER(M51),M51=0)),"",IF(OR(D51="",D51="Pendiente"),"¿Podéis aclarar si incluye "&amp;C25&amp;" ("&amp;E25&amp;" "&amp;D25&amp;")"&amp;" y en qué partida?",IF(F51&lt;&gt;"Sí","¿Podéis igualar el alcance, cantidad y calidad de "&amp;C25&amp;" ("&amp;E25&amp;" "&amp;D25&amp;")"&amp;" e indicar qué cambia y su importe adicional sin IVA?",IF(NOT(AND(LEN(TRIM(G51&amp;""))&gt;0,TRIM(G51&amp;"")&lt;&gt;"Pendiente",TRIM(G51&amp;"")&lt;&gt;"Por confirmar",TRIM(G51&amp;"")&lt;&gt;"No consta",TRIM(G51&amp;"")&lt;&gt;"Desconocido",TRIM(G51&amp;"")&lt;&gt;"Sin confirmar",TRIM(G51&amp;"")&lt;&gt;"Por decidir",TRIM(G51&amp;"")&lt;&gt;"Por comprobar")),"¿Dónde queda recogido "&amp;C25&amp;" ("&amp;E25&amp;" "&amp;D25&amp;")"&amp;" y quién cubre su alcance?",IF(AND(D51&lt;&gt;"Incluido",NOT(ISNUMBER(E51))),"¿Qué importe adicional sin IVA cubre "&amp;C25&amp;" ("&amp;E25&amp;" "&amp;D25&amp;")"&amp;" y quién lo asume?",IF(D51="Incluido","¿El importe de "&amp;C25&amp;" ("&amp;E25&amp;" "&amp;D25&amp;")"&amp;" ya está en la base o va aparte?","")))))),"Aclaramos los datos con error antes de copiar preguntas.")</f>
      </c>
      <c r="M51" s="33">
        <f>IFERROR(IF(NOT($D$7="Sí"),"",IF(OR($F$25="No",AND($F$25="",$M$25=0)),"",IF(NOT($F$25="Sí"),1,IF($M$25&gt;0,2,IF(OR(NOT(OR(D51="",D51="Incluido",D51="Excluido",D51="Importe",D51="Pendiente")),NOT(OR(F51="",F51="Sí",F51="No",F51="Por confirmar")),NOT(IF(LEN(TRIM(E51&amp;""))=0,TRUE,IF(ISNUMBER(E51),AND(E51&gt;=0,ABS(E51-ROUND(E51,2))&lt;0.00000001),FALSE)))),2,IF(OR(D51="",D51="Pendiente"),1,IF(F51&lt;&gt;"Sí",IF(F51="No",2,1),IF(NOT(AND(LEN(TRIM(G51&amp;""))&gt;0,TRIM(G51&amp;"")&lt;&gt;"Pendiente",TRIM(G51&amp;"")&lt;&gt;"Por confirmar",TRIM(G51&amp;"")&lt;&gt;"No consta",TRIM(G51&amp;"")&lt;&gt;"Desconocido",TRIM(G51&amp;"")&lt;&gt;"Sin confirmar",TRIM(G51&amp;"")&lt;&gt;"Por decidir",TRIM(G51&amp;"")&lt;&gt;"Por comprobar")),2,IF(D51="Incluido",IF(OR(LEN(TRIM(E51&amp;""))=0,IF(ISNUMBER(E51),E51=0,FALSE)),0,2),IF(IF(ISNUMBER(E51),AND(E51&gt;=0,ABS(E51-ROUND(E51,2))&lt;0.00000001),FALSE),0,1)))))))))),2)</f>
      </c>
      <c r="N51" s="33" t="n">
        <f>IF(ISNUMBER(M51),IF(M51=0,1,0),0)</f>
        <v>0</v>
      </c>
    </row>
    <row r="52" ht="70" customHeight="1">
      <c r="B52" s="35" t="n">
        <f>B26</f>
        <v>10</v>
      </c>
      <c r="C52" s="40">
        <f>IF(OR($F$26="No",AND($F$26="",$M$26=0)),"",C26)</f>
      </c>
      <c r="D52" s="37"/>
      <c r="E52" s="38"/>
      <c r="F52" s="37"/>
      <c r="G52" s="36"/>
      <c r="H52" s="39">
        <f>IFERROR(IF(AND(ISNUMBER(M52),M52=0),IF(D52="Incluido",0,E52),""),"")</f>
      </c>
      <c r="I52" s="40">
        <f>IF(NOT(ISNUMBER(M52)),"",IF(M52=2,"ROJO",IF(M52=1,"ÁMBAR","VERDE")))</f>
      </c>
      <c r="J52" s="40">
        <f>IFERROR(IF(NOT(ISNUMBER(M52)),"",IF(NOT($F$26="Sí"),"Decidimos si este concepto entra en el alcance común.",IF($M$26&gt;0,"Completamos el concepto común antes de consultar a la subcontrata.",IF(OR(NOT(OR(D52="",D52="Incluido",D52="Excluido",D52="Importe",D52="Pendiente")),NOT(OR(F52="",F52="Sí",F52="No",F52="Por confirmar")),NOT(IF(LEN(TRIM(E52&amp;""))=0,TRUE,IF(ISNUMBER(E52),AND(E52&gt;=0,ABS(E52-ROUND(E52,2))&lt;0.00000001),FALSE)))),"Revisamos opciones e importes numéricos, no negativos y con dos decimales.",IF(OR(D52="",D52="Pendiente"),"Falta aclarar cómo se cubre este concepto.",IF(F52&lt;&gt;"Sí","Confirmamos el mismo alcance, cantidad y calidad, incluida la cobertura adicional.",IF(NOT(AND(LEN(TRIM(G52&amp;""))&gt;0,TRIM(G52&amp;"")&lt;&gt;"Pendiente",TRIM(G52&amp;"")&lt;&gt;"Por confirmar",TRIM(G52&amp;"")&lt;&gt;"No consta",TRIM(G52&amp;"")&lt;&gt;"Desconocido",TRIM(G52&amp;"")&lt;&gt;"Sin confirmar",TRIM(G52&amp;"")&lt;&gt;"Por decidir",TRIM(G52&amp;"")&lt;&gt;"Por comprobar")),"Localizamos la inclusión o el coste de cobertura y quién lo asume.",IF(D52="Incluido",IF(M52=0,"Ya está en la base: adicional cero, sin duplicarlo.","Incluido y adicional positivo se contradicen."),IF(M52=0,"Adicional documentado fuera de la base; lo añadimos una vez.","Falta coste de cobertura explícito; vacío no significa cero."))))))))),"Hay una entrada con error. Corregimos el dato antes de cerrar la comprobación.")</f>
      </c>
      <c r="K52" s="40"/>
      <c r="L52" s="40">
        <f>IFERROR(IF(OR(NOT($D$7="Sí"),NOT($F$26="Sí"),$M$26&gt;0,OR(NOT(OR(D52="",D52="Incluido",D52="Excluido",D52="Importe",D52="Pendiente")),NOT(OR(F52="",F52="Sí",F52="No",F52="Por confirmar")),NOT(IF(LEN(TRIM(E52&amp;""))=0,TRUE,IF(ISNUMBER(E52),AND(E52&gt;=0,ABS(E52-ROUND(E52,2))&lt;0.00000001),FALSE)))),AND(ISNUMBER(M52),M52=0)),"",IF(OR(D52="",D52="Pendiente"),"¿Podéis aclarar si incluye "&amp;C26&amp;" ("&amp;E26&amp;" "&amp;D26&amp;")"&amp;" y en qué partida?",IF(F52&lt;&gt;"Sí","¿Podéis igualar el alcance, cantidad y calidad de "&amp;C26&amp;" ("&amp;E26&amp;" "&amp;D26&amp;")"&amp;" e indicar qué cambia y su importe adicional sin IVA?",IF(NOT(AND(LEN(TRIM(G52&amp;""))&gt;0,TRIM(G52&amp;"")&lt;&gt;"Pendiente",TRIM(G52&amp;"")&lt;&gt;"Por confirmar",TRIM(G52&amp;"")&lt;&gt;"No consta",TRIM(G52&amp;"")&lt;&gt;"Desconocido",TRIM(G52&amp;"")&lt;&gt;"Sin confirmar",TRIM(G52&amp;"")&lt;&gt;"Por decidir",TRIM(G52&amp;"")&lt;&gt;"Por comprobar")),"¿Dónde queda recogido "&amp;C26&amp;" ("&amp;E26&amp;" "&amp;D26&amp;")"&amp;" y quién cubre su alcance?",IF(AND(D52&lt;&gt;"Incluido",NOT(ISNUMBER(E52))),"¿Qué importe adicional sin IVA cubre "&amp;C26&amp;" ("&amp;E26&amp;" "&amp;D26&amp;")"&amp;" y quién lo asume?",IF(D52="Incluido","¿El importe de "&amp;C26&amp;" ("&amp;E26&amp;" "&amp;D26&amp;")"&amp;" ya está en la base o va aparte?","")))))),"Aclaramos los datos con error antes de copiar preguntas.")</f>
      </c>
      <c r="M52" s="33">
        <f>IFERROR(IF(NOT($D$7="Sí"),"",IF(OR($F$26="No",AND($F$26="",$M$26=0)),"",IF(NOT($F$26="Sí"),1,IF($M$26&gt;0,2,IF(OR(NOT(OR(D52="",D52="Incluido",D52="Excluido",D52="Importe",D52="Pendiente")),NOT(OR(F52="",F52="Sí",F52="No",F52="Por confirmar")),NOT(IF(LEN(TRIM(E52&amp;""))=0,TRUE,IF(ISNUMBER(E52),AND(E52&gt;=0,ABS(E52-ROUND(E52,2))&lt;0.00000001),FALSE)))),2,IF(OR(D52="",D52="Pendiente"),1,IF(F52&lt;&gt;"Sí",IF(F52="No",2,1),IF(NOT(AND(LEN(TRIM(G52&amp;""))&gt;0,TRIM(G52&amp;"")&lt;&gt;"Pendiente",TRIM(G52&amp;"")&lt;&gt;"Por confirmar",TRIM(G52&amp;"")&lt;&gt;"No consta",TRIM(G52&amp;"")&lt;&gt;"Desconocido",TRIM(G52&amp;"")&lt;&gt;"Sin confirmar",TRIM(G52&amp;"")&lt;&gt;"Por decidir",TRIM(G52&amp;"")&lt;&gt;"Por comprobar")),2,IF(D52="Incluido",IF(OR(LEN(TRIM(E52&amp;""))=0,IF(ISNUMBER(E52),E52=0,FALSE)),0,2),IF(IF(ISNUMBER(E52),AND(E52&gt;=0,ABS(E52-ROUND(E52,2))&lt;0.00000001),FALSE),0,1)))))))))),2)</f>
      </c>
      <c r="N52" s="33" t="n">
        <f>IF(ISNUMBER(M52),IF(M52=0,1,0),0)</f>
        <v>0</v>
      </c>
    </row>
    <row r="53" ht="70" customHeight="1">
      <c r="B53" s="35" t="n">
        <f>B27</f>
        <v>11</v>
      </c>
      <c r="C53" s="40">
        <f>IF(OR($F$27="No",AND($F$27="",$M$27=0)),"",C27)</f>
      </c>
      <c r="D53" s="37"/>
      <c r="E53" s="38"/>
      <c r="F53" s="37"/>
      <c r="G53" s="36"/>
      <c r="H53" s="39">
        <f>IFERROR(IF(AND(ISNUMBER(M53),M53=0),IF(D53="Incluido",0,E53),""),"")</f>
      </c>
      <c r="I53" s="40">
        <f>IF(NOT(ISNUMBER(M53)),"",IF(M53=2,"ROJO",IF(M53=1,"ÁMBAR","VERDE")))</f>
      </c>
      <c r="J53" s="40">
        <f>IFERROR(IF(NOT(ISNUMBER(M53)),"",IF(NOT($F$27="Sí"),"Decidimos si este concepto entra en el alcance común.",IF($M$27&gt;0,"Completamos el concepto común antes de consultar a la subcontrata.",IF(OR(NOT(OR(D53="",D53="Incluido",D53="Excluido",D53="Importe",D53="Pendiente")),NOT(OR(F53="",F53="Sí",F53="No",F53="Por confirmar")),NOT(IF(LEN(TRIM(E53&amp;""))=0,TRUE,IF(ISNUMBER(E53),AND(E53&gt;=0,ABS(E53-ROUND(E53,2))&lt;0.00000001),FALSE)))),"Revisamos opciones e importes numéricos, no negativos y con dos decimales.",IF(OR(D53="",D53="Pendiente"),"Falta aclarar cómo se cubre este concepto.",IF(F53&lt;&gt;"Sí","Confirmamos el mismo alcance, cantidad y calidad, incluida la cobertura adicional.",IF(NOT(AND(LEN(TRIM(G53&amp;""))&gt;0,TRIM(G53&amp;"")&lt;&gt;"Pendiente",TRIM(G53&amp;"")&lt;&gt;"Por confirmar",TRIM(G53&amp;"")&lt;&gt;"No consta",TRIM(G53&amp;"")&lt;&gt;"Desconocido",TRIM(G53&amp;"")&lt;&gt;"Sin confirmar",TRIM(G53&amp;"")&lt;&gt;"Por decidir",TRIM(G53&amp;"")&lt;&gt;"Por comprobar")),"Localizamos la inclusión o el coste de cobertura y quién lo asume.",IF(D53="Incluido",IF(M53=0,"Ya está en la base: adicional cero, sin duplicarlo.","Incluido y adicional positivo se contradicen."),IF(M53=0,"Adicional documentado fuera de la base; lo añadimos una vez.","Falta coste de cobertura explícito; vacío no significa cero."))))))))),"Hay una entrada con error. Corregimos el dato antes de cerrar la comprobación.")</f>
      </c>
      <c r="K53" s="40"/>
      <c r="L53" s="40">
        <f>IFERROR(IF(OR(NOT($D$7="Sí"),NOT($F$27="Sí"),$M$27&gt;0,OR(NOT(OR(D53="",D53="Incluido",D53="Excluido",D53="Importe",D53="Pendiente")),NOT(OR(F53="",F53="Sí",F53="No",F53="Por confirmar")),NOT(IF(LEN(TRIM(E53&amp;""))=0,TRUE,IF(ISNUMBER(E53),AND(E53&gt;=0,ABS(E53-ROUND(E53,2))&lt;0.00000001),FALSE)))),AND(ISNUMBER(M53),M53=0)),"",IF(OR(D53="",D53="Pendiente"),"¿Podéis aclarar si incluye "&amp;C27&amp;" ("&amp;E27&amp;" "&amp;D27&amp;")"&amp;" y en qué partida?",IF(F53&lt;&gt;"Sí","¿Podéis igualar el alcance, cantidad y calidad de "&amp;C27&amp;" ("&amp;E27&amp;" "&amp;D27&amp;")"&amp;" e indicar qué cambia y su importe adicional sin IVA?",IF(NOT(AND(LEN(TRIM(G53&amp;""))&gt;0,TRIM(G53&amp;"")&lt;&gt;"Pendiente",TRIM(G53&amp;"")&lt;&gt;"Por confirmar",TRIM(G53&amp;"")&lt;&gt;"No consta",TRIM(G53&amp;"")&lt;&gt;"Desconocido",TRIM(G53&amp;"")&lt;&gt;"Sin confirmar",TRIM(G53&amp;"")&lt;&gt;"Por decidir",TRIM(G53&amp;"")&lt;&gt;"Por comprobar")),"¿Dónde queda recogido "&amp;C27&amp;" ("&amp;E27&amp;" "&amp;D27&amp;")"&amp;" y quién cubre su alcance?",IF(AND(D53&lt;&gt;"Incluido",NOT(ISNUMBER(E53))),"¿Qué importe adicional sin IVA cubre "&amp;C27&amp;" ("&amp;E27&amp;" "&amp;D27&amp;")"&amp;" y quién lo asume?",IF(D53="Incluido","¿El importe de "&amp;C27&amp;" ("&amp;E27&amp;" "&amp;D27&amp;")"&amp;" ya está en la base o va aparte?","")))))),"Aclaramos los datos con error antes de copiar preguntas.")</f>
      </c>
      <c r="M53" s="33">
        <f>IFERROR(IF(NOT($D$7="Sí"),"",IF(OR($F$27="No",AND($F$27="",$M$27=0)),"",IF(NOT($F$27="Sí"),1,IF($M$27&gt;0,2,IF(OR(NOT(OR(D53="",D53="Incluido",D53="Excluido",D53="Importe",D53="Pendiente")),NOT(OR(F53="",F53="Sí",F53="No",F53="Por confirmar")),NOT(IF(LEN(TRIM(E53&amp;""))=0,TRUE,IF(ISNUMBER(E53),AND(E53&gt;=0,ABS(E53-ROUND(E53,2))&lt;0.00000001),FALSE)))),2,IF(OR(D53="",D53="Pendiente"),1,IF(F53&lt;&gt;"Sí",IF(F53="No",2,1),IF(NOT(AND(LEN(TRIM(G53&amp;""))&gt;0,TRIM(G53&amp;"")&lt;&gt;"Pendiente",TRIM(G53&amp;"")&lt;&gt;"Por confirmar",TRIM(G53&amp;"")&lt;&gt;"No consta",TRIM(G53&amp;"")&lt;&gt;"Desconocido",TRIM(G53&amp;"")&lt;&gt;"Sin confirmar",TRIM(G53&amp;"")&lt;&gt;"Por decidir",TRIM(G53&amp;"")&lt;&gt;"Por comprobar")),2,IF(D53="Incluido",IF(OR(LEN(TRIM(E53&amp;""))=0,IF(ISNUMBER(E53),E53=0,FALSE)),0,2),IF(IF(ISNUMBER(E53),AND(E53&gt;=0,ABS(E53-ROUND(E53,2))&lt;0.00000001),FALSE),0,1)))))))))),2)</f>
      </c>
      <c r="N53" s="33" t="n">
        <f>IF(ISNUMBER(M53),IF(M53=0,1,0),0)</f>
        <v>0</v>
      </c>
    </row>
    <row r="54" ht="70" customHeight="1">
      <c r="B54" s="35" t="n">
        <f>B28</f>
        <v>12</v>
      </c>
      <c r="C54" s="40">
        <f>IF(OR($F$28="No",AND($F$28="",$M$28=0)),"",C28)</f>
      </c>
      <c r="D54" s="37"/>
      <c r="E54" s="38"/>
      <c r="F54" s="37"/>
      <c r="G54" s="36"/>
      <c r="H54" s="39">
        <f>IFERROR(IF(AND(ISNUMBER(M54),M54=0),IF(D54="Incluido",0,E54),""),"")</f>
      </c>
      <c r="I54" s="40">
        <f>IF(NOT(ISNUMBER(M54)),"",IF(M54=2,"ROJO",IF(M54=1,"ÁMBAR","VERDE")))</f>
      </c>
      <c r="J54" s="40">
        <f>IFERROR(IF(NOT(ISNUMBER(M54)),"",IF(NOT($F$28="Sí"),"Decidimos si este concepto entra en el alcance común.",IF($M$28&gt;0,"Completamos el concepto común antes de consultar a la subcontrata.",IF(OR(NOT(OR(D54="",D54="Incluido",D54="Excluido",D54="Importe",D54="Pendiente")),NOT(OR(F54="",F54="Sí",F54="No",F54="Por confirmar")),NOT(IF(LEN(TRIM(E54&amp;""))=0,TRUE,IF(ISNUMBER(E54),AND(E54&gt;=0,ABS(E54-ROUND(E54,2))&lt;0.00000001),FALSE)))),"Revisamos opciones e importes numéricos, no negativos y con dos decimales.",IF(OR(D54="",D54="Pendiente"),"Falta aclarar cómo se cubre este concepto.",IF(F54&lt;&gt;"Sí","Confirmamos el mismo alcance, cantidad y calidad, incluida la cobertura adicional.",IF(NOT(AND(LEN(TRIM(G54&amp;""))&gt;0,TRIM(G54&amp;"")&lt;&gt;"Pendiente",TRIM(G54&amp;"")&lt;&gt;"Por confirmar",TRIM(G54&amp;"")&lt;&gt;"No consta",TRIM(G54&amp;"")&lt;&gt;"Desconocido",TRIM(G54&amp;"")&lt;&gt;"Sin confirmar",TRIM(G54&amp;"")&lt;&gt;"Por decidir",TRIM(G54&amp;"")&lt;&gt;"Por comprobar")),"Localizamos la inclusión o el coste de cobertura y quién lo asume.",IF(D54="Incluido",IF(M54=0,"Ya está en la base: adicional cero, sin duplicarlo.","Incluido y adicional positivo se contradicen."),IF(M54=0,"Adicional documentado fuera de la base; lo añadimos una vez.","Falta coste de cobertura explícito; vacío no significa cero."))))))))),"Hay una entrada con error. Corregimos el dato antes de cerrar la comprobación.")</f>
      </c>
      <c r="K54" s="40"/>
      <c r="L54" s="40">
        <f>IFERROR(IF(OR(NOT($D$7="Sí"),NOT($F$28="Sí"),$M$28&gt;0,OR(NOT(OR(D54="",D54="Incluido",D54="Excluido",D54="Importe",D54="Pendiente")),NOT(OR(F54="",F54="Sí",F54="No",F54="Por confirmar")),NOT(IF(LEN(TRIM(E54&amp;""))=0,TRUE,IF(ISNUMBER(E54),AND(E54&gt;=0,ABS(E54-ROUND(E54,2))&lt;0.00000001),FALSE)))),AND(ISNUMBER(M54),M54=0)),"",IF(OR(D54="",D54="Pendiente"),"¿Podéis aclarar si incluye "&amp;C28&amp;" ("&amp;E28&amp;" "&amp;D28&amp;")"&amp;" y en qué partida?",IF(F54&lt;&gt;"Sí","¿Podéis igualar el alcance, cantidad y calidad de "&amp;C28&amp;" ("&amp;E28&amp;" "&amp;D28&amp;")"&amp;" e indicar qué cambia y su importe adicional sin IVA?",IF(NOT(AND(LEN(TRIM(G54&amp;""))&gt;0,TRIM(G54&amp;"")&lt;&gt;"Pendiente",TRIM(G54&amp;"")&lt;&gt;"Por confirmar",TRIM(G54&amp;"")&lt;&gt;"No consta",TRIM(G54&amp;"")&lt;&gt;"Desconocido",TRIM(G54&amp;"")&lt;&gt;"Sin confirmar",TRIM(G54&amp;"")&lt;&gt;"Por decidir",TRIM(G54&amp;"")&lt;&gt;"Por comprobar")),"¿Dónde queda recogido "&amp;C28&amp;" ("&amp;E28&amp;" "&amp;D28&amp;")"&amp;" y quién cubre su alcance?",IF(AND(D54&lt;&gt;"Incluido",NOT(ISNUMBER(E54))),"¿Qué importe adicional sin IVA cubre "&amp;C28&amp;" ("&amp;E28&amp;" "&amp;D28&amp;")"&amp;" y quién lo asume?",IF(D54="Incluido","¿El importe de "&amp;C28&amp;" ("&amp;E28&amp;" "&amp;D28&amp;")"&amp;" ya está en la base o va aparte?","")))))),"Aclaramos los datos con error antes de copiar preguntas.")</f>
      </c>
      <c r="M54" s="33">
        <f>IFERROR(IF(NOT($D$7="Sí"),"",IF(OR($F$28="No",AND($F$28="",$M$28=0)),"",IF(NOT($F$28="Sí"),1,IF($M$28&gt;0,2,IF(OR(NOT(OR(D54="",D54="Incluido",D54="Excluido",D54="Importe",D54="Pendiente")),NOT(OR(F54="",F54="Sí",F54="No",F54="Por confirmar")),NOT(IF(LEN(TRIM(E54&amp;""))=0,TRUE,IF(ISNUMBER(E54),AND(E54&gt;=0,ABS(E54-ROUND(E54,2))&lt;0.00000001),FALSE)))),2,IF(OR(D54="",D54="Pendiente"),1,IF(F54&lt;&gt;"Sí",IF(F54="No",2,1),IF(NOT(AND(LEN(TRIM(G54&amp;""))&gt;0,TRIM(G54&amp;"")&lt;&gt;"Pendiente",TRIM(G54&amp;"")&lt;&gt;"Por confirmar",TRIM(G54&amp;"")&lt;&gt;"No consta",TRIM(G54&amp;"")&lt;&gt;"Desconocido",TRIM(G54&amp;"")&lt;&gt;"Sin confirmar",TRIM(G54&amp;"")&lt;&gt;"Por decidir",TRIM(G54&amp;"")&lt;&gt;"Por comprobar")),2,IF(D54="Incluido",IF(OR(LEN(TRIM(E54&amp;""))=0,IF(ISNUMBER(E54),E54=0,FALSE)),0,2),IF(IF(ISNUMBER(E54),AND(E54&gt;=0,ABS(E54-ROUND(E54,2))&lt;0.00000001),FALSE),0,1)))))))))),2)</f>
      </c>
      <c r="N54" s="33" t="n">
        <f>IF(ISNUMBER(M54),IF(M54=0,1,0),0)</f>
        <v>0</v>
      </c>
    </row>
    <row r="55" ht="70" customHeight="1">
      <c r="B55" s="35" t="n">
        <f>B29</f>
        <v>13</v>
      </c>
      <c r="C55" s="40">
        <f>IF(OR($F$29="No",AND($F$29="",$M$29=0)),"",C29)</f>
      </c>
      <c r="D55" s="37"/>
      <c r="E55" s="38"/>
      <c r="F55" s="37"/>
      <c r="G55" s="36"/>
      <c r="H55" s="39">
        <f>IFERROR(IF(AND(ISNUMBER(M55),M55=0),IF(D55="Incluido",0,E55),""),"")</f>
      </c>
      <c r="I55" s="40">
        <f>IF(NOT(ISNUMBER(M55)),"",IF(M55=2,"ROJO",IF(M55=1,"ÁMBAR","VERDE")))</f>
      </c>
      <c r="J55" s="40">
        <f>IFERROR(IF(NOT(ISNUMBER(M55)),"",IF(NOT($F$29="Sí"),"Decidimos si este concepto entra en el alcance común.",IF($M$29&gt;0,"Completamos el concepto común antes de consultar a la subcontrata.",IF(OR(NOT(OR(D55="",D55="Incluido",D55="Excluido",D55="Importe",D55="Pendiente")),NOT(OR(F55="",F55="Sí",F55="No",F55="Por confirmar")),NOT(IF(LEN(TRIM(E55&amp;""))=0,TRUE,IF(ISNUMBER(E55),AND(E55&gt;=0,ABS(E55-ROUND(E55,2))&lt;0.00000001),FALSE)))),"Revisamos opciones e importes numéricos, no negativos y con dos decimales.",IF(OR(D55="",D55="Pendiente"),"Falta aclarar cómo se cubre este concepto.",IF(F55&lt;&gt;"Sí","Confirmamos el mismo alcance, cantidad y calidad, incluida la cobertura adicional.",IF(NOT(AND(LEN(TRIM(G55&amp;""))&gt;0,TRIM(G55&amp;"")&lt;&gt;"Pendiente",TRIM(G55&amp;"")&lt;&gt;"Por confirmar",TRIM(G55&amp;"")&lt;&gt;"No consta",TRIM(G55&amp;"")&lt;&gt;"Desconocido",TRIM(G55&amp;"")&lt;&gt;"Sin confirmar",TRIM(G55&amp;"")&lt;&gt;"Por decidir",TRIM(G55&amp;"")&lt;&gt;"Por comprobar")),"Localizamos la inclusión o el coste de cobertura y quién lo asume.",IF(D55="Incluido",IF(M55=0,"Ya está en la base: adicional cero, sin duplicarlo.","Incluido y adicional positivo se contradicen."),IF(M55=0,"Adicional documentado fuera de la base; lo añadimos una vez.","Falta coste de cobertura explícito; vacío no significa cero."))))))))),"Hay una entrada con error. Corregimos el dato antes de cerrar la comprobación.")</f>
      </c>
      <c r="K55" s="40"/>
      <c r="L55" s="40">
        <f>IFERROR(IF(OR(NOT($D$7="Sí"),NOT($F$29="Sí"),$M$29&gt;0,OR(NOT(OR(D55="",D55="Incluido",D55="Excluido",D55="Importe",D55="Pendiente")),NOT(OR(F55="",F55="Sí",F55="No",F55="Por confirmar")),NOT(IF(LEN(TRIM(E55&amp;""))=0,TRUE,IF(ISNUMBER(E55),AND(E55&gt;=0,ABS(E55-ROUND(E55,2))&lt;0.00000001),FALSE)))),AND(ISNUMBER(M55),M55=0)),"",IF(OR(D55="",D55="Pendiente"),"¿Podéis aclarar si incluye "&amp;C29&amp;" ("&amp;E29&amp;" "&amp;D29&amp;")"&amp;" y en qué partida?",IF(F55&lt;&gt;"Sí","¿Podéis igualar el alcance, cantidad y calidad de "&amp;C29&amp;" ("&amp;E29&amp;" "&amp;D29&amp;")"&amp;" e indicar qué cambia y su importe adicional sin IVA?",IF(NOT(AND(LEN(TRIM(G55&amp;""))&gt;0,TRIM(G55&amp;"")&lt;&gt;"Pendiente",TRIM(G55&amp;"")&lt;&gt;"Por confirmar",TRIM(G55&amp;"")&lt;&gt;"No consta",TRIM(G55&amp;"")&lt;&gt;"Desconocido",TRIM(G55&amp;"")&lt;&gt;"Sin confirmar",TRIM(G55&amp;"")&lt;&gt;"Por decidir",TRIM(G55&amp;"")&lt;&gt;"Por comprobar")),"¿Dónde queda recogido "&amp;C29&amp;" ("&amp;E29&amp;" "&amp;D29&amp;")"&amp;" y quién cubre su alcance?",IF(AND(D55&lt;&gt;"Incluido",NOT(ISNUMBER(E55))),"¿Qué importe adicional sin IVA cubre "&amp;C29&amp;" ("&amp;E29&amp;" "&amp;D29&amp;")"&amp;" y quién lo asume?",IF(D55="Incluido","¿El importe de "&amp;C29&amp;" ("&amp;E29&amp;" "&amp;D29&amp;")"&amp;" ya está en la base o va aparte?","")))))),"Aclaramos los datos con error antes de copiar preguntas.")</f>
      </c>
      <c r="M55" s="33">
        <f>IFERROR(IF(NOT($D$7="Sí"),"",IF(OR($F$29="No",AND($F$29="",$M$29=0)),"",IF(NOT($F$29="Sí"),1,IF($M$29&gt;0,2,IF(OR(NOT(OR(D55="",D55="Incluido",D55="Excluido",D55="Importe",D55="Pendiente")),NOT(OR(F55="",F55="Sí",F55="No",F55="Por confirmar")),NOT(IF(LEN(TRIM(E55&amp;""))=0,TRUE,IF(ISNUMBER(E55),AND(E55&gt;=0,ABS(E55-ROUND(E55,2))&lt;0.00000001),FALSE)))),2,IF(OR(D55="",D55="Pendiente"),1,IF(F55&lt;&gt;"Sí",IF(F55="No",2,1),IF(NOT(AND(LEN(TRIM(G55&amp;""))&gt;0,TRIM(G55&amp;"")&lt;&gt;"Pendiente",TRIM(G55&amp;"")&lt;&gt;"Por confirmar",TRIM(G55&amp;"")&lt;&gt;"No consta",TRIM(G55&amp;"")&lt;&gt;"Desconocido",TRIM(G55&amp;"")&lt;&gt;"Sin confirmar",TRIM(G55&amp;"")&lt;&gt;"Por decidir",TRIM(G55&amp;"")&lt;&gt;"Por comprobar")),2,IF(D55="Incluido",IF(OR(LEN(TRIM(E55&amp;""))=0,IF(ISNUMBER(E55),E55=0,FALSE)),0,2),IF(IF(ISNUMBER(E55),AND(E55&gt;=0,ABS(E55-ROUND(E55,2))&lt;0.00000001),FALSE),0,1)))))))))),2)</f>
      </c>
      <c r="N55" s="33" t="n">
        <f>IF(ISNUMBER(M55),IF(M55=0,1,0),0)</f>
        <v>0</v>
      </c>
    </row>
    <row r="56" ht="70" customHeight="1">
      <c r="B56" s="35" t="n">
        <f>B30</f>
        <v>14</v>
      </c>
      <c r="C56" s="40">
        <f>IF(OR($F$30="No",AND($F$30="",$M$30=0)),"",C30)</f>
      </c>
      <c r="D56" s="37"/>
      <c r="E56" s="38"/>
      <c r="F56" s="37"/>
      <c r="G56" s="36"/>
      <c r="H56" s="39">
        <f>IFERROR(IF(AND(ISNUMBER(M56),M56=0),IF(D56="Incluido",0,E56),""),"")</f>
      </c>
      <c r="I56" s="40">
        <f>IF(NOT(ISNUMBER(M56)),"",IF(M56=2,"ROJO",IF(M56=1,"ÁMBAR","VERDE")))</f>
      </c>
      <c r="J56" s="40">
        <f>IFERROR(IF(NOT(ISNUMBER(M56)),"",IF(NOT($F$30="Sí"),"Decidimos si este concepto entra en el alcance común.",IF($M$30&gt;0,"Completamos el concepto común antes de consultar a la subcontrata.",IF(OR(NOT(OR(D56="",D56="Incluido",D56="Excluido",D56="Importe",D56="Pendiente")),NOT(OR(F56="",F56="Sí",F56="No",F56="Por confirmar")),NOT(IF(LEN(TRIM(E56&amp;""))=0,TRUE,IF(ISNUMBER(E56),AND(E56&gt;=0,ABS(E56-ROUND(E56,2))&lt;0.00000001),FALSE)))),"Revisamos opciones e importes numéricos, no negativos y con dos decimales.",IF(OR(D56="",D56="Pendiente"),"Falta aclarar cómo se cubre este concepto.",IF(F56&lt;&gt;"Sí","Confirmamos el mismo alcance, cantidad y calidad, incluida la cobertura adicional.",IF(NOT(AND(LEN(TRIM(G56&amp;""))&gt;0,TRIM(G56&amp;"")&lt;&gt;"Pendiente",TRIM(G56&amp;"")&lt;&gt;"Por confirmar",TRIM(G56&amp;"")&lt;&gt;"No consta",TRIM(G56&amp;"")&lt;&gt;"Desconocido",TRIM(G56&amp;"")&lt;&gt;"Sin confirmar",TRIM(G56&amp;"")&lt;&gt;"Por decidir",TRIM(G56&amp;"")&lt;&gt;"Por comprobar")),"Localizamos la inclusión o el coste de cobertura y quién lo asume.",IF(D56="Incluido",IF(M56=0,"Ya está en la base: adicional cero, sin duplicarlo.","Incluido y adicional positivo se contradicen."),IF(M56=0,"Adicional documentado fuera de la base; lo añadimos una vez.","Falta coste de cobertura explícito; vacío no significa cero."))))))))),"Hay una entrada con error. Corregimos el dato antes de cerrar la comprobación.")</f>
      </c>
      <c r="K56" s="40"/>
      <c r="L56" s="40">
        <f>IFERROR(IF(OR(NOT($D$7="Sí"),NOT($F$30="Sí"),$M$30&gt;0,OR(NOT(OR(D56="",D56="Incluido",D56="Excluido",D56="Importe",D56="Pendiente")),NOT(OR(F56="",F56="Sí",F56="No",F56="Por confirmar")),NOT(IF(LEN(TRIM(E56&amp;""))=0,TRUE,IF(ISNUMBER(E56),AND(E56&gt;=0,ABS(E56-ROUND(E56,2))&lt;0.00000001),FALSE)))),AND(ISNUMBER(M56),M56=0)),"",IF(OR(D56="",D56="Pendiente"),"¿Podéis aclarar si incluye "&amp;C30&amp;" ("&amp;E30&amp;" "&amp;D30&amp;")"&amp;" y en qué partida?",IF(F56&lt;&gt;"Sí","¿Podéis igualar el alcance, cantidad y calidad de "&amp;C30&amp;" ("&amp;E30&amp;" "&amp;D30&amp;")"&amp;" e indicar qué cambia y su importe adicional sin IVA?",IF(NOT(AND(LEN(TRIM(G56&amp;""))&gt;0,TRIM(G56&amp;"")&lt;&gt;"Pendiente",TRIM(G56&amp;"")&lt;&gt;"Por confirmar",TRIM(G56&amp;"")&lt;&gt;"No consta",TRIM(G56&amp;"")&lt;&gt;"Desconocido",TRIM(G56&amp;"")&lt;&gt;"Sin confirmar",TRIM(G56&amp;"")&lt;&gt;"Por decidir",TRIM(G56&amp;"")&lt;&gt;"Por comprobar")),"¿Dónde queda recogido "&amp;C30&amp;" ("&amp;E30&amp;" "&amp;D30&amp;")"&amp;" y quién cubre su alcance?",IF(AND(D56&lt;&gt;"Incluido",NOT(ISNUMBER(E56))),"¿Qué importe adicional sin IVA cubre "&amp;C30&amp;" ("&amp;E30&amp;" "&amp;D30&amp;")"&amp;" y quién lo asume?",IF(D56="Incluido","¿El importe de "&amp;C30&amp;" ("&amp;E30&amp;" "&amp;D30&amp;")"&amp;" ya está en la base o va aparte?","")))))),"Aclaramos los datos con error antes de copiar preguntas.")</f>
      </c>
      <c r="M56" s="33">
        <f>IFERROR(IF(NOT($D$7="Sí"),"",IF(OR($F$30="No",AND($F$30="",$M$30=0)),"",IF(NOT($F$30="Sí"),1,IF($M$30&gt;0,2,IF(OR(NOT(OR(D56="",D56="Incluido",D56="Excluido",D56="Importe",D56="Pendiente")),NOT(OR(F56="",F56="Sí",F56="No",F56="Por confirmar")),NOT(IF(LEN(TRIM(E56&amp;""))=0,TRUE,IF(ISNUMBER(E56),AND(E56&gt;=0,ABS(E56-ROUND(E56,2))&lt;0.00000001),FALSE)))),2,IF(OR(D56="",D56="Pendiente"),1,IF(F56&lt;&gt;"Sí",IF(F56="No",2,1),IF(NOT(AND(LEN(TRIM(G56&amp;""))&gt;0,TRIM(G56&amp;"")&lt;&gt;"Pendiente",TRIM(G56&amp;"")&lt;&gt;"Por confirmar",TRIM(G56&amp;"")&lt;&gt;"No consta",TRIM(G56&amp;"")&lt;&gt;"Desconocido",TRIM(G56&amp;"")&lt;&gt;"Sin confirmar",TRIM(G56&amp;"")&lt;&gt;"Por decidir",TRIM(G56&amp;"")&lt;&gt;"Por comprobar")),2,IF(D56="Incluido",IF(OR(LEN(TRIM(E56&amp;""))=0,IF(ISNUMBER(E56),E56=0,FALSE)),0,2),IF(IF(ISNUMBER(E56),AND(E56&gt;=0,ABS(E56-ROUND(E56,2))&lt;0.00000001),FALSE),0,1)))))))))),2)</f>
      </c>
      <c r="N56" s="33" t="n">
        <f>IF(ISNUMBER(M56),IF(M56=0,1,0),0)</f>
        <v>0</v>
      </c>
    </row>
    <row r="57" ht="70" customHeight="1">
      <c r="B57" s="35" t="n">
        <f>B31</f>
        <v>15</v>
      </c>
      <c r="C57" s="40">
        <f>IF(OR($F$31="No",AND($F$31="",$M$31=0)),"",C31)</f>
      </c>
      <c r="D57" s="37"/>
      <c r="E57" s="38"/>
      <c r="F57" s="37"/>
      <c r="G57" s="36"/>
      <c r="H57" s="39">
        <f>IFERROR(IF(AND(ISNUMBER(M57),M57=0),IF(D57="Incluido",0,E57),""),"")</f>
      </c>
      <c r="I57" s="40">
        <f>IF(NOT(ISNUMBER(M57)),"",IF(M57=2,"ROJO",IF(M57=1,"ÁMBAR","VERDE")))</f>
      </c>
      <c r="J57" s="40">
        <f>IFERROR(IF(NOT(ISNUMBER(M57)),"",IF(NOT($F$31="Sí"),"Decidimos si este concepto entra en el alcance común.",IF($M$31&gt;0,"Completamos el concepto común antes de consultar a la subcontrata.",IF(OR(NOT(OR(D57="",D57="Incluido",D57="Excluido",D57="Importe",D57="Pendiente")),NOT(OR(F57="",F57="Sí",F57="No",F57="Por confirmar")),NOT(IF(LEN(TRIM(E57&amp;""))=0,TRUE,IF(ISNUMBER(E57),AND(E57&gt;=0,ABS(E57-ROUND(E57,2))&lt;0.00000001),FALSE)))),"Revisamos opciones e importes numéricos, no negativos y con dos decimales.",IF(OR(D57="",D57="Pendiente"),"Falta aclarar cómo se cubre este concepto.",IF(F57&lt;&gt;"Sí","Confirmamos el mismo alcance, cantidad y calidad, incluida la cobertura adicional.",IF(NOT(AND(LEN(TRIM(G57&amp;""))&gt;0,TRIM(G57&amp;"")&lt;&gt;"Pendiente",TRIM(G57&amp;"")&lt;&gt;"Por confirmar",TRIM(G57&amp;"")&lt;&gt;"No consta",TRIM(G57&amp;"")&lt;&gt;"Desconocido",TRIM(G57&amp;"")&lt;&gt;"Sin confirmar",TRIM(G57&amp;"")&lt;&gt;"Por decidir",TRIM(G57&amp;"")&lt;&gt;"Por comprobar")),"Localizamos la inclusión o el coste de cobertura y quién lo asume.",IF(D57="Incluido",IF(M57=0,"Ya está en la base: adicional cero, sin duplicarlo.","Incluido y adicional positivo se contradicen."),IF(M57=0,"Adicional documentado fuera de la base; lo añadimos una vez.","Falta coste de cobertura explícito; vacío no significa cero."))))))))),"Hay una entrada con error. Corregimos el dato antes de cerrar la comprobación.")</f>
      </c>
      <c r="K57" s="40"/>
      <c r="L57" s="40">
        <f>IFERROR(IF(OR(NOT($D$7="Sí"),NOT($F$31="Sí"),$M$31&gt;0,OR(NOT(OR(D57="",D57="Incluido",D57="Excluido",D57="Importe",D57="Pendiente")),NOT(OR(F57="",F57="Sí",F57="No",F57="Por confirmar")),NOT(IF(LEN(TRIM(E57&amp;""))=0,TRUE,IF(ISNUMBER(E57),AND(E57&gt;=0,ABS(E57-ROUND(E57,2))&lt;0.00000001),FALSE)))),AND(ISNUMBER(M57),M57=0)),"",IF(OR(D57="",D57="Pendiente"),"¿Podéis aclarar si incluye "&amp;C31&amp;" ("&amp;E31&amp;" "&amp;D31&amp;")"&amp;" y en qué partida?",IF(F57&lt;&gt;"Sí","¿Podéis igualar el alcance, cantidad y calidad de "&amp;C31&amp;" ("&amp;E31&amp;" "&amp;D31&amp;")"&amp;" e indicar qué cambia y su importe adicional sin IVA?",IF(NOT(AND(LEN(TRIM(G57&amp;""))&gt;0,TRIM(G57&amp;"")&lt;&gt;"Pendiente",TRIM(G57&amp;"")&lt;&gt;"Por confirmar",TRIM(G57&amp;"")&lt;&gt;"No consta",TRIM(G57&amp;"")&lt;&gt;"Desconocido",TRIM(G57&amp;"")&lt;&gt;"Sin confirmar",TRIM(G57&amp;"")&lt;&gt;"Por decidir",TRIM(G57&amp;"")&lt;&gt;"Por comprobar")),"¿Dónde queda recogido "&amp;C31&amp;" ("&amp;E31&amp;" "&amp;D31&amp;")"&amp;" y quién cubre su alcance?",IF(AND(D57&lt;&gt;"Incluido",NOT(ISNUMBER(E57))),"¿Qué importe adicional sin IVA cubre "&amp;C31&amp;" ("&amp;E31&amp;" "&amp;D31&amp;")"&amp;" y quién lo asume?",IF(D57="Incluido","¿El importe de "&amp;C31&amp;" ("&amp;E31&amp;" "&amp;D31&amp;")"&amp;" ya está en la base o va aparte?","")))))),"Aclaramos los datos con error antes de copiar preguntas.")</f>
      </c>
      <c r="M57" s="33">
        <f>IFERROR(IF(NOT($D$7="Sí"),"",IF(OR($F$31="No",AND($F$31="",$M$31=0)),"",IF(NOT($F$31="Sí"),1,IF($M$31&gt;0,2,IF(OR(NOT(OR(D57="",D57="Incluido",D57="Excluido",D57="Importe",D57="Pendiente")),NOT(OR(F57="",F57="Sí",F57="No",F57="Por confirmar")),NOT(IF(LEN(TRIM(E57&amp;""))=0,TRUE,IF(ISNUMBER(E57),AND(E57&gt;=0,ABS(E57-ROUND(E57,2))&lt;0.00000001),FALSE)))),2,IF(OR(D57="",D57="Pendiente"),1,IF(F57&lt;&gt;"Sí",IF(F57="No",2,1),IF(NOT(AND(LEN(TRIM(G57&amp;""))&gt;0,TRIM(G57&amp;"")&lt;&gt;"Pendiente",TRIM(G57&amp;"")&lt;&gt;"Por confirmar",TRIM(G57&amp;"")&lt;&gt;"No consta",TRIM(G57&amp;"")&lt;&gt;"Desconocido",TRIM(G57&amp;"")&lt;&gt;"Sin confirmar",TRIM(G57&amp;"")&lt;&gt;"Por decidir",TRIM(G57&amp;"")&lt;&gt;"Por comprobar")),2,IF(D57="Incluido",IF(OR(LEN(TRIM(E57&amp;""))=0,IF(ISNUMBER(E57),E57=0,FALSE)),0,2),IF(IF(ISNUMBER(E57),AND(E57&gt;=0,ABS(E57-ROUND(E57,2))&lt;0.00000001),FALSE),0,1)))))))))),2)</f>
      </c>
      <c r="N57" s="33" t="n">
        <f>IF(ISNUMBER(M57),IF(M57=0,1,0),0)</f>
        <v>0</v>
      </c>
    </row>
    <row r="58" ht="70" customHeight="1">
      <c r="B58" s="35" t="n">
        <f>B32</f>
        <v>16</v>
      </c>
      <c r="C58" s="40">
        <f>IF(OR($F$32="No",AND($F$32="",$M$32=0)),"",C32)</f>
      </c>
      <c r="D58" s="37"/>
      <c r="E58" s="38"/>
      <c r="F58" s="37"/>
      <c r="G58" s="36"/>
      <c r="H58" s="39">
        <f>IFERROR(IF(AND(ISNUMBER(M58),M58=0),IF(D58="Incluido",0,E58),""),"")</f>
      </c>
      <c r="I58" s="40">
        <f>IF(NOT(ISNUMBER(M58)),"",IF(M58=2,"ROJO",IF(M58=1,"ÁMBAR","VERDE")))</f>
      </c>
      <c r="J58" s="40">
        <f>IFERROR(IF(NOT(ISNUMBER(M58)),"",IF(NOT($F$32="Sí"),"Decidimos si este concepto entra en el alcance común.",IF($M$32&gt;0,"Completamos el concepto común antes de consultar a la subcontrata.",IF(OR(NOT(OR(D58="",D58="Incluido",D58="Excluido",D58="Importe",D58="Pendiente")),NOT(OR(F58="",F58="Sí",F58="No",F58="Por confirmar")),NOT(IF(LEN(TRIM(E58&amp;""))=0,TRUE,IF(ISNUMBER(E58),AND(E58&gt;=0,ABS(E58-ROUND(E58,2))&lt;0.00000001),FALSE)))),"Revisamos opciones e importes numéricos, no negativos y con dos decimales.",IF(OR(D58="",D58="Pendiente"),"Falta aclarar cómo se cubre este concepto.",IF(F58&lt;&gt;"Sí","Confirmamos el mismo alcance, cantidad y calidad, incluida la cobertura adicional.",IF(NOT(AND(LEN(TRIM(G58&amp;""))&gt;0,TRIM(G58&amp;"")&lt;&gt;"Pendiente",TRIM(G58&amp;"")&lt;&gt;"Por confirmar",TRIM(G58&amp;"")&lt;&gt;"No consta",TRIM(G58&amp;"")&lt;&gt;"Desconocido",TRIM(G58&amp;"")&lt;&gt;"Sin confirmar",TRIM(G58&amp;"")&lt;&gt;"Por decidir",TRIM(G58&amp;"")&lt;&gt;"Por comprobar")),"Localizamos la inclusión o el coste de cobertura y quién lo asume.",IF(D58="Incluido",IF(M58=0,"Ya está en la base: adicional cero, sin duplicarlo.","Incluido y adicional positivo se contradicen."),IF(M58=0,"Adicional documentado fuera de la base; lo añadimos una vez.","Falta coste de cobertura explícito; vacío no significa cero."))))))))),"Hay una entrada con error. Corregimos el dato antes de cerrar la comprobación.")</f>
      </c>
      <c r="K58" s="40"/>
      <c r="L58" s="40">
        <f>IFERROR(IF(OR(NOT($D$7="Sí"),NOT($F$32="Sí"),$M$32&gt;0,OR(NOT(OR(D58="",D58="Incluido",D58="Excluido",D58="Importe",D58="Pendiente")),NOT(OR(F58="",F58="Sí",F58="No",F58="Por confirmar")),NOT(IF(LEN(TRIM(E58&amp;""))=0,TRUE,IF(ISNUMBER(E58),AND(E58&gt;=0,ABS(E58-ROUND(E58,2))&lt;0.00000001),FALSE)))),AND(ISNUMBER(M58),M58=0)),"",IF(OR(D58="",D58="Pendiente"),"¿Podéis aclarar si incluye "&amp;C32&amp;" ("&amp;E32&amp;" "&amp;D32&amp;")"&amp;" y en qué partida?",IF(F58&lt;&gt;"Sí","¿Podéis igualar el alcance, cantidad y calidad de "&amp;C32&amp;" ("&amp;E32&amp;" "&amp;D32&amp;")"&amp;" e indicar qué cambia y su importe adicional sin IVA?",IF(NOT(AND(LEN(TRIM(G58&amp;""))&gt;0,TRIM(G58&amp;"")&lt;&gt;"Pendiente",TRIM(G58&amp;"")&lt;&gt;"Por confirmar",TRIM(G58&amp;"")&lt;&gt;"No consta",TRIM(G58&amp;"")&lt;&gt;"Desconocido",TRIM(G58&amp;"")&lt;&gt;"Sin confirmar",TRIM(G58&amp;"")&lt;&gt;"Por decidir",TRIM(G58&amp;"")&lt;&gt;"Por comprobar")),"¿Dónde queda recogido "&amp;C32&amp;" ("&amp;E32&amp;" "&amp;D32&amp;")"&amp;" y quién cubre su alcance?",IF(AND(D58&lt;&gt;"Incluido",NOT(ISNUMBER(E58))),"¿Qué importe adicional sin IVA cubre "&amp;C32&amp;" ("&amp;E32&amp;" "&amp;D32&amp;")"&amp;" y quién lo asume?",IF(D58="Incluido","¿El importe de "&amp;C32&amp;" ("&amp;E32&amp;" "&amp;D32&amp;")"&amp;" ya está en la base o va aparte?","")))))),"Aclaramos los datos con error antes de copiar preguntas.")</f>
      </c>
      <c r="M58" s="33">
        <f>IFERROR(IF(NOT($D$7="Sí"),"",IF(OR($F$32="No",AND($F$32="",$M$32=0)),"",IF(NOT($F$32="Sí"),1,IF($M$32&gt;0,2,IF(OR(NOT(OR(D58="",D58="Incluido",D58="Excluido",D58="Importe",D58="Pendiente")),NOT(OR(F58="",F58="Sí",F58="No",F58="Por confirmar")),NOT(IF(LEN(TRIM(E58&amp;""))=0,TRUE,IF(ISNUMBER(E58),AND(E58&gt;=0,ABS(E58-ROUND(E58,2))&lt;0.00000001),FALSE)))),2,IF(OR(D58="",D58="Pendiente"),1,IF(F58&lt;&gt;"Sí",IF(F58="No",2,1),IF(NOT(AND(LEN(TRIM(G58&amp;""))&gt;0,TRIM(G58&amp;"")&lt;&gt;"Pendiente",TRIM(G58&amp;"")&lt;&gt;"Por confirmar",TRIM(G58&amp;"")&lt;&gt;"No consta",TRIM(G58&amp;"")&lt;&gt;"Desconocido",TRIM(G58&amp;"")&lt;&gt;"Sin confirmar",TRIM(G58&amp;"")&lt;&gt;"Por decidir",TRIM(G58&amp;"")&lt;&gt;"Por comprobar")),2,IF(D58="Incluido",IF(OR(LEN(TRIM(E58&amp;""))=0,IF(ISNUMBER(E58),E58=0,FALSE)),0,2),IF(IF(ISNUMBER(E58),AND(E58&gt;=0,ABS(E58-ROUND(E58,2))&lt;0.00000001),FALSE),0,1)))))))))),2)</f>
      </c>
      <c r="N58" s="33" t="n">
        <f>IF(ISNUMBER(M58),IF(M58=0,1,0),0)</f>
        <v>0</v>
      </c>
    </row>
    <row r="59" ht="70" customHeight="1">
      <c r="B59" s="35" t="n">
        <f>B33</f>
        <v>17</v>
      </c>
      <c r="C59" s="40">
        <f>IF(OR($F$33="No",AND($F$33="",$M$33=0)),"",C33)</f>
      </c>
      <c r="D59" s="37"/>
      <c r="E59" s="38"/>
      <c r="F59" s="37"/>
      <c r="G59" s="36"/>
      <c r="H59" s="39">
        <f>IFERROR(IF(AND(ISNUMBER(M59),M59=0),IF(D59="Incluido",0,E59),""),"")</f>
      </c>
      <c r="I59" s="40">
        <f>IF(NOT(ISNUMBER(M59)),"",IF(M59=2,"ROJO",IF(M59=1,"ÁMBAR","VERDE")))</f>
      </c>
      <c r="J59" s="40">
        <f>IFERROR(IF(NOT(ISNUMBER(M59)),"",IF(NOT($F$33="Sí"),"Decidimos si este concepto entra en el alcance común.",IF($M$33&gt;0,"Completamos el concepto común antes de consultar a la subcontrata.",IF(OR(NOT(OR(D59="",D59="Incluido",D59="Excluido",D59="Importe",D59="Pendiente")),NOT(OR(F59="",F59="Sí",F59="No",F59="Por confirmar")),NOT(IF(LEN(TRIM(E59&amp;""))=0,TRUE,IF(ISNUMBER(E59),AND(E59&gt;=0,ABS(E59-ROUND(E59,2))&lt;0.00000001),FALSE)))),"Revisamos opciones e importes numéricos, no negativos y con dos decimales.",IF(OR(D59="",D59="Pendiente"),"Falta aclarar cómo se cubre este concepto.",IF(F59&lt;&gt;"Sí","Confirmamos el mismo alcance, cantidad y calidad, incluida la cobertura adicional.",IF(NOT(AND(LEN(TRIM(G59&amp;""))&gt;0,TRIM(G59&amp;"")&lt;&gt;"Pendiente",TRIM(G59&amp;"")&lt;&gt;"Por confirmar",TRIM(G59&amp;"")&lt;&gt;"No consta",TRIM(G59&amp;"")&lt;&gt;"Desconocido",TRIM(G59&amp;"")&lt;&gt;"Sin confirmar",TRIM(G59&amp;"")&lt;&gt;"Por decidir",TRIM(G59&amp;"")&lt;&gt;"Por comprobar")),"Localizamos la inclusión o el coste de cobertura y quién lo asume.",IF(D59="Incluido",IF(M59=0,"Ya está en la base: adicional cero, sin duplicarlo.","Incluido y adicional positivo se contradicen."),IF(M59=0,"Adicional documentado fuera de la base; lo añadimos una vez.","Falta coste de cobertura explícito; vacío no significa cero."))))))))),"Hay una entrada con error. Corregimos el dato antes de cerrar la comprobación.")</f>
      </c>
      <c r="K59" s="40"/>
      <c r="L59" s="40">
        <f>IFERROR(IF(OR(NOT($D$7="Sí"),NOT($F$33="Sí"),$M$33&gt;0,OR(NOT(OR(D59="",D59="Incluido",D59="Excluido",D59="Importe",D59="Pendiente")),NOT(OR(F59="",F59="Sí",F59="No",F59="Por confirmar")),NOT(IF(LEN(TRIM(E59&amp;""))=0,TRUE,IF(ISNUMBER(E59),AND(E59&gt;=0,ABS(E59-ROUND(E59,2))&lt;0.00000001),FALSE)))),AND(ISNUMBER(M59),M59=0)),"",IF(OR(D59="",D59="Pendiente"),"¿Podéis aclarar si incluye "&amp;C33&amp;" ("&amp;E33&amp;" "&amp;D33&amp;")"&amp;" y en qué partida?",IF(F59&lt;&gt;"Sí","¿Podéis igualar el alcance, cantidad y calidad de "&amp;C33&amp;" ("&amp;E33&amp;" "&amp;D33&amp;")"&amp;" e indicar qué cambia y su importe adicional sin IVA?",IF(NOT(AND(LEN(TRIM(G59&amp;""))&gt;0,TRIM(G59&amp;"")&lt;&gt;"Pendiente",TRIM(G59&amp;"")&lt;&gt;"Por confirmar",TRIM(G59&amp;"")&lt;&gt;"No consta",TRIM(G59&amp;"")&lt;&gt;"Desconocido",TRIM(G59&amp;"")&lt;&gt;"Sin confirmar",TRIM(G59&amp;"")&lt;&gt;"Por decidir",TRIM(G59&amp;"")&lt;&gt;"Por comprobar")),"¿Dónde queda recogido "&amp;C33&amp;" ("&amp;E33&amp;" "&amp;D33&amp;")"&amp;" y quién cubre su alcance?",IF(AND(D59&lt;&gt;"Incluido",NOT(ISNUMBER(E59))),"¿Qué importe adicional sin IVA cubre "&amp;C33&amp;" ("&amp;E33&amp;" "&amp;D33&amp;")"&amp;" y quién lo asume?",IF(D59="Incluido","¿El importe de "&amp;C33&amp;" ("&amp;E33&amp;" "&amp;D33&amp;")"&amp;" ya está en la base o va aparte?","")))))),"Aclaramos los datos con error antes de copiar preguntas.")</f>
      </c>
      <c r="M59" s="33">
        <f>IFERROR(IF(NOT($D$7="Sí"),"",IF(OR($F$33="No",AND($F$33="",$M$33=0)),"",IF(NOT($F$33="Sí"),1,IF($M$33&gt;0,2,IF(OR(NOT(OR(D59="",D59="Incluido",D59="Excluido",D59="Importe",D59="Pendiente")),NOT(OR(F59="",F59="Sí",F59="No",F59="Por confirmar")),NOT(IF(LEN(TRIM(E59&amp;""))=0,TRUE,IF(ISNUMBER(E59),AND(E59&gt;=0,ABS(E59-ROUND(E59,2))&lt;0.00000001),FALSE)))),2,IF(OR(D59="",D59="Pendiente"),1,IF(F59&lt;&gt;"Sí",IF(F59="No",2,1),IF(NOT(AND(LEN(TRIM(G59&amp;""))&gt;0,TRIM(G59&amp;"")&lt;&gt;"Pendiente",TRIM(G59&amp;"")&lt;&gt;"Por confirmar",TRIM(G59&amp;"")&lt;&gt;"No consta",TRIM(G59&amp;"")&lt;&gt;"Desconocido",TRIM(G59&amp;"")&lt;&gt;"Sin confirmar",TRIM(G59&amp;"")&lt;&gt;"Por decidir",TRIM(G59&amp;"")&lt;&gt;"Por comprobar")),2,IF(D59="Incluido",IF(OR(LEN(TRIM(E59&amp;""))=0,IF(ISNUMBER(E59),E59=0,FALSE)),0,2),IF(IF(ISNUMBER(E59),AND(E59&gt;=0,ABS(E59-ROUND(E59,2))&lt;0.00000001),FALSE),0,1)))))))))),2)</f>
      </c>
      <c r="N59" s="33" t="n">
        <f>IF(ISNUMBER(M59),IF(M59=0,1,0),0)</f>
        <v>0</v>
      </c>
    </row>
    <row r="60" ht="70" customHeight="1">
      <c r="B60" s="35" t="n">
        <f>B34</f>
        <v>18</v>
      </c>
      <c r="C60" s="40">
        <f>IF(OR($F$34="No",AND($F$34="",$M$34=0)),"",C34)</f>
      </c>
      <c r="D60" s="37"/>
      <c r="E60" s="38"/>
      <c r="F60" s="37"/>
      <c r="G60" s="36"/>
      <c r="H60" s="39">
        <f>IFERROR(IF(AND(ISNUMBER(M60),M60=0),IF(D60="Incluido",0,E60),""),"")</f>
      </c>
      <c r="I60" s="40">
        <f>IF(NOT(ISNUMBER(M60)),"",IF(M60=2,"ROJO",IF(M60=1,"ÁMBAR","VERDE")))</f>
      </c>
      <c r="J60" s="40">
        <f>IFERROR(IF(NOT(ISNUMBER(M60)),"",IF(NOT($F$34="Sí"),"Decidimos si este concepto entra en el alcance común.",IF($M$34&gt;0,"Completamos el concepto común antes de consultar a la subcontrata.",IF(OR(NOT(OR(D60="",D60="Incluido",D60="Excluido",D60="Importe",D60="Pendiente")),NOT(OR(F60="",F60="Sí",F60="No",F60="Por confirmar")),NOT(IF(LEN(TRIM(E60&amp;""))=0,TRUE,IF(ISNUMBER(E60),AND(E60&gt;=0,ABS(E60-ROUND(E60,2))&lt;0.00000001),FALSE)))),"Revisamos opciones e importes numéricos, no negativos y con dos decimales.",IF(OR(D60="",D60="Pendiente"),"Falta aclarar cómo se cubre este concepto.",IF(F60&lt;&gt;"Sí","Confirmamos el mismo alcance, cantidad y calidad, incluida la cobertura adicional.",IF(NOT(AND(LEN(TRIM(G60&amp;""))&gt;0,TRIM(G60&amp;"")&lt;&gt;"Pendiente",TRIM(G60&amp;"")&lt;&gt;"Por confirmar",TRIM(G60&amp;"")&lt;&gt;"No consta",TRIM(G60&amp;"")&lt;&gt;"Desconocido",TRIM(G60&amp;"")&lt;&gt;"Sin confirmar",TRIM(G60&amp;"")&lt;&gt;"Por decidir",TRIM(G60&amp;"")&lt;&gt;"Por comprobar")),"Localizamos la inclusión o el coste de cobertura y quién lo asume.",IF(D60="Incluido",IF(M60=0,"Ya está en la base: adicional cero, sin duplicarlo.","Incluido y adicional positivo se contradicen."),IF(M60=0,"Adicional documentado fuera de la base; lo añadimos una vez.","Falta coste de cobertura explícito; vacío no significa cero."))))))))),"Hay una entrada con error. Corregimos el dato antes de cerrar la comprobación.")</f>
      </c>
      <c r="K60" s="40"/>
      <c r="L60" s="40">
        <f>IFERROR(IF(OR(NOT($D$7="Sí"),NOT($F$34="Sí"),$M$34&gt;0,OR(NOT(OR(D60="",D60="Incluido",D60="Excluido",D60="Importe",D60="Pendiente")),NOT(OR(F60="",F60="Sí",F60="No",F60="Por confirmar")),NOT(IF(LEN(TRIM(E60&amp;""))=0,TRUE,IF(ISNUMBER(E60),AND(E60&gt;=0,ABS(E60-ROUND(E60,2))&lt;0.00000001),FALSE)))),AND(ISNUMBER(M60),M60=0)),"",IF(OR(D60="",D60="Pendiente"),"¿Podéis aclarar si incluye "&amp;C34&amp;" ("&amp;E34&amp;" "&amp;D34&amp;")"&amp;" y en qué partida?",IF(F60&lt;&gt;"Sí","¿Podéis igualar el alcance, cantidad y calidad de "&amp;C34&amp;" ("&amp;E34&amp;" "&amp;D34&amp;")"&amp;" e indicar qué cambia y su importe adicional sin IVA?",IF(NOT(AND(LEN(TRIM(G60&amp;""))&gt;0,TRIM(G60&amp;"")&lt;&gt;"Pendiente",TRIM(G60&amp;"")&lt;&gt;"Por confirmar",TRIM(G60&amp;"")&lt;&gt;"No consta",TRIM(G60&amp;"")&lt;&gt;"Desconocido",TRIM(G60&amp;"")&lt;&gt;"Sin confirmar",TRIM(G60&amp;"")&lt;&gt;"Por decidir",TRIM(G60&amp;"")&lt;&gt;"Por comprobar")),"¿Dónde queda recogido "&amp;C34&amp;" ("&amp;E34&amp;" "&amp;D34&amp;")"&amp;" y quién cubre su alcance?",IF(AND(D60&lt;&gt;"Incluido",NOT(ISNUMBER(E60))),"¿Qué importe adicional sin IVA cubre "&amp;C34&amp;" ("&amp;E34&amp;" "&amp;D34&amp;")"&amp;" y quién lo asume?",IF(D60="Incluido","¿El importe de "&amp;C34&amp;" ("&amp;E34&amp;" "&amp;D34&amp;")"&amp;" ya está en la base o va aparte?","")))))),"Aclaramos los datos con error antes de copiar preguntas.")</f>
      </c>
      <c r="M60" s="33">
        <f>IFERROR(IF(NOT($D$7="Sí"),"",IF(OR($F$34="No",AND($F$34="",$M$34=0)),"",IF(NOT($F$34="Sí"),1,IF($M$34&gt;0,2,IF(OR(NOT(OR(D60="",D60="Incluido",D60="Excluido",D60="Importe",D60="Pendiente")),NOT(OR(F60="",F60="Sí",F60="No",F60="Por confirmar")),NOT(IF(LEN(TRIM(E60&amp;""))=0,TRUE,IF(ISNUMBER(E60),AND(E60&gt;=0,ABS(E60-ROUND(E60,2))&lt;0.00000001),FALSE)))),2,IF(OR(D60="",D60="Pendiente"),1,IF(F60&lt;&gt;"Sí",IF(F60="No",2,1),IF(NOT(AND(LEN(TRIM(G60&amp;""))&gt;0,TRIM(G60&amp;"")&lt;&gt;"Pendiente",TRIM(G60&amp;"")&lt;&gt;"Por confirmar",TRIM(G60&amp;"")&lt;&gt;"No consta",TRIM(G60&amp;"")&lt;&gt;"Desconocido",TRIM(G60&amp;"")&lt;&gt;"Sin confirmar",TRIM(G60&amp;"")&lt;&gt;"Por decidir",TRIM(G60&amp;"")&lt;&gt;"Por comprobar")),2,IF(D60="Incluido",IF(OR(LEN(TRIM(E60&amp;""))=0,IF(ISNUMBER(E60),E60=0,FALSE)),0,2),IF(IF(ISNUMBER(E60),AND(E60&gt;=0,ABS(E60-ROUND(E60,2))&lt;0.00000001),FALSE),0,1)))))))))),2)</f>
      </c>
      <c r="N60" s="33" t="n">
        <f>IF(ISNUMBER(M60),IF(M60=0,1,0),0)</f>
        <v>0</v>
      </c>
    </row>
    <row r="61" ht="70" customHeight="1">
      <c r="B61" s="35" t="n">
        <f>B35</f>
        <v>19</v>
      </c>
      <c r="C61" s="40">
        <f>IF(OR($F$35="No",AND($F$35="",$M$35=0)),"",C35)</f>
      </c>
      <c r="D61" s="37"/>
      <c r="E61" s="38"/>
      <c r="F61" s="37"/>
      <c r="G61" s="36"/>
      <c r="H61" s="39">
        <f>IFERROR(IF(AND(ISNUMBER(M61),M61=0),IF(D61="Incluido",0,E61),""),"")</f>
      </c>
      <c r="I61" s="40">
        <f>IF(NOT(ISNUMBER(M61)),"",IF(M61=2,"ROJO",IF(M61=1,"ÁMBAR","VERDE")))</f>
      </c>
      <c r="J61" s="40">
        <f>IFERROR(IF(NOT(ISNUMBER(M61)),"",IF(NOT($F$35="Sí"),"Decidimos si este concepto entra en el alcance común.",IF($M$35&gt;0,"Completamos el concepto común antes de consultar a la subcontrata.",IF(OR(NOT(OR(D61="",D61="Incluido",D61="Excluido",D61="Importe",D61="Pendiente")),NOT(OR(F61="",F61="Sí",F61="No",F61="Por confirmar")),NOT(IF(LEN(TRIM(E61&amp;""))=0,TRUE,IF(ISNUMBER(E61),AND(E61&gt;=0,ABS(E61-ROUND(E61,2))&lt;0.00000001),FALSE)))),"Revisamos opciones e importes numéricos, no negativos y con dos decimales.",IF(OR(D61="",D61="Pendiente"),"Falta aclarar cómo se cubre este concepto.",IF(F61&lt;&gt;"Sí","Confirmamos el mismo alcance, cantidad y calidad, incluida la cobertura adicional.",IF(NOT(AND(LEN(TRIM(G61&amp;""))&gt;0,TRIM(G61&amp;"")&lt;&gt;"Pendiente",TRIM(G61&amp;"")&lt;&gt;"Por confirmar",TRIM(G61&amp;"")&lt;&gt;"No consta",TRIM(G61&amp;"")&lt;&gt;"Desconocido",TRIM(G61&amp;"")&lt;&gt;"Sin confirmar",TRIM(G61&amp;"")&lt;&gt;"Por decidir",TRIM(G61&amp;"")&lt;&gt;"Por comprobar")),"Localizamos la inclusión o el coste de cobertura y quién lo asume.",IF(D61="Incluido",IF(M61=0,"Ya está en la base: adicional cero, sin duplicarlo.","Incluido y adicional positivo se contradicen."),IF(M61=0,"Adicional documentado fuera de la base; lo añadimos una vez.","Falta coste de cobertura explícito; vacío no significa cero."))))))))),"Hay una entrada con error. Corregimos el dato antes de cerrar la comprobación.")</f>
      </c>
      <c r="K61" s="40"/>
      <c r="L61" s="40">
        <f>IFERROR(IF(OR(NOT($D$7="Sí"),NOT($F$35="Sí"),$M$35&gt;0,OR(NOT(OR(D61="",D61="Incluido",D61="Excluido",D61="Importe",D61="Pendiente")),NOT(OR(F61="",F61="Sí",F61="No",F61="Por confirmar")),NOT(IF(LEN(TRIM(E61&amp;""))=0,TRUE,IF(ISNUMBER(E61),AND(E61&gt;=0,ABS(E61-ROUND(E61,2))&lt;0.00000001),FALSE)))),AND(ISNUMBER(M61),M61=0)),"",IF(OR(D61="",D61="Pendiente"),"¿Podéis aclarar si incluye "&amp;C35&amp;" ("&amp;E35&amp;" "&amp;D35&amp;")"&amp;" y en qué partida?",IF(F61&lt;&gt;"Sí","¿Podéis igualar el alcance, cantidad y calidad de "&amp;C35&amp;" ("&amp;E35&amp;" "&amp;D35&amp;")"&amp;" e indicar qué cambia y su importe adicional sin IVA?",IF(NOT(AND(LEN(TRIM(G61&amp;""))&gt;0,TRIM(G61&amp;"")&lt;&gt;"Pendiente",TRIM(G61&amp;"")&lt;&gt;"Por confirmar",TRIM(G61&amp;"")&lt;&gt;"No consta",TRIM(G61&amp;"")&lt;&gt;"Desconocido",TRIM(G61&amp;"")&lt;&gt;"Sin confirmar",TRIM(G61&amp;"")&lt;&gt;"Por decidir",TRIM(G61&amp;"")&lt;&gt;"Por comprobar")),"¿Dónde queda recogido "&amp;C35&amp;" ("&amp;E35&amp;" "&amp;D35&amp;")"&amp;" y quién cubre su alcance?",IF(AND(D61&lt;&gt;"Incluido",NOT(ISNUMBER(E61))),"¿Qué importe adicional sin IVA cubre "&amp;C35&amp;" ("&amp;E35&amp;" "&amp;D35&amp;")"&amp;" y quién lo asume?",IF(D61="Incluido","¿El importe de "&amp;C35&amp;" ("&amp;E35&amp;" "&amp;D35&amp;")"&amp;" ya está en la base o va aparte?","")))))),"Aclaramos los datos con error antes de copiar preguntas.")</f>
      </c>
      <c r="M61" s="33">
        <f>IFERROR(IF(NOT($D$7="Sí"),"",IF(OR($F$35="No",AND($F$35="",$M$35=0)),"",IF(NOT($F$35="Sí"),1,IF($M$35&gt;0,2,IF(OR(NOT(OR(D61="",D61="Incluido",D61="Excluido",D61="Importe",D61="Pendiente")),NOT(OR(F61="",F61="Sí",F61="No",F61="Por confirmar")),NOT(IF(LEN(TRIM(E61&amp;""))=0,TRUE,IF(ISNUMBER(E61),AND(E61&gt;=0,ABS(E61-ROUND(E61,2))&lt;0.00000001),FALSE)))),2,IF(OR(D61="",D61="Pendiente"),1,IF(F61&lt;&gt;"Sí",IF(F61="No",2,1),IF(NOT(AND(LEN(TRIM(G61&amp;""))&gt;0,TRIM(G61&amp;"")&lt;&gt;"Pendiente",TRIM(G61&amp;"")&lt;&gt;"Por confirmar",TRIM(G61&amp;"")&lt;&gt;"No consta",TRIM(G61&amp;"")&lt;&gt;"Desconocido",TRIM(G61&amp;"")&lt;&gt;"Sin confirmar",TRIM(G61&amp;"")&lt;&gt;"Por decidir",TRIM(G61&amp;"")&lt;&gt;"Por comprobar")),2,IF(D61="Incluido",IF(OR(LEN(TRIM(E61&amp;""))=0,IF(ISNUMBER(E61),E61=0,FALSE)),0,2),IF(IF(ISNUMBER(E61),AND(E61&gt;=0,ABS(E61-ROUND(E61,2))&lt;0.00000001),FALSE),0,1)))))))))),2)</f>
      </c>
      <c r="N61" s="33" t="n">
        <f>IF(ISNUMBER(M61),IF(M61=0,1,0),0)</f>
        <v>0</v>
      </c>
    </row>
    <row r="62" ht="70" customHeight="1">
      <c r="B62" s="35" t="n">
        <f>B36</f>
        <v>20</v>
      </c>
      <c r="C62" s="40">
        <f>IF(OR($F$36="No",AND($F$36="",$M$36=0)),"",C36)</f>
      </c>
      <c r="D62" s="37"/>
      <c r="E62" s="38"/>
      <c r="F62" s="37"/>
      <c r="G62" s="36"/>
      <c r="H62" s="39">
        <f>IFERROR(IF(AND(ISNUMBER(M62),M62=0),IF(D62="Incluido",0,E62),""),"")</f>
      </c>
      <c r="I62" s="40">
        <f>IF(NOT(ISNUMBER(M62)),"",IF(M62=2,"ROJO",IF(M62=1,"ÁMBAR","VERDE")))</f>
      </c>
      <c r="J62" s="40">
        <f>IFERROR(IF(NOT(ISNUMBER(M62)),"",IF(NOT($F$36="Sí"),"Decidimos si este concepto entra en el alcance común.",IF($M$36&gt;0,"Completamos el concepto común antes de consultar a la subcontrata.",IF(OR(NOT(OR(D62="",D62="Incluido",D62="Excluido",D62="Importe",D62="Pendiente")),NOT(OR(F62="",F62="Sí",F62="No",F62="Por confirmar")),NOT(IF(LEN(TRIM(E62&amp;""))=0,TRUE,IF(ISNUMBER(E62),AND(E62&gt;=0,ABS(E62-ROUND(E62,2))&lt;0.00000001),FALSE)))),"Revisamos opciones e importes numéricos, no negativos y con dos decimales.",IF(OR(D62="",D62="Pendiente"),"Falta aclarar cómo se cubre este concepto.",IF(F62&lt;&gt;"Sí","Confirmamos el mismo alcance, cantidad y calidad, incluida la cobertura adicional.",IF(NOT(AND(LEN(TRIM(G62&amp;""))&gt;0,TRIM(G62&amp;"")&lt;&gt;"Pendiente",TRIM(G62&amp;"")&lt;&gt;"Por confirmar",TRIM(G62&amp;"")&lt;&gt;"No consta",TRIM(G62&amp;"")&lt;&gt;"Desconocido",TRIM(G62&amp;"")&lt;&gt;"Sin confirmar",TRIM(G62&amp;"")&lt;&gt;"Por decidir",TRIM(G62&amp;"")&lt;&gt;"Por comprobar")),"Localizamos la inclusión o el coste de cobertura y quién lo asume.",IF(D62="Incluido",IF(M62=0,"Ya está en la base: adicional cero, sin duplicarlo.","Incluido y adicional positivo se contradicen."),IF(M62=0,"Adicional documentado fuera de la base; lo añadimos una vez.","Falta coste de cobertura explícito; vacío no significa cero."))))))))),"Hay una entrada con error. Corregimos el dato antes de cerrar la comprobación.")</f>
      </c>
      <c r="K62" s="40"/>
      <c r="L62" s="40">
        <f>IFERROR(IF(OR(NOT($D$7="Sí"),NOT($F$36="Sí"),$M$36&gt;0,OR(NOT(OR(D62="",D62="Incluido",D62="Excluido",D62="Importe",D62="Pendiente")),NOT(OR(F62="",F62="Sí",F62="No",F62="Por confirmar")),NOT(IF(LEN(TRIM(E62&amp;""))=0,TRUE,IF(ISNUMBER(E62),AND(E62&gt;=0,ABS(E62-ROUND(E62,2))&lt;0.00000001),FALSE)))),AND(ISNUMBER(M62),M62=0)),"",IF(OR(D62="",D62="Pendiente"),"¿Podéis aclarar si incluye "&amp;C36&amp;" ("&amp;E36&amp;" "&amp;D36&amp;")"&amp;" y en qué partida?",IF(F62&lt;&gt;"Sí","¿Podéis igualar el alcance, cantidad y calidad de "&amp;C36&amp;" ("&amp;E36&amp;" "&amp;D36&amp;")"&amp;" e indicar qué cambia y su importe adicional sin IVA?",IF(NOT(AND(LEN(TRIM(G62&amp;""))&gt;0,TRIM(G62&amp;"")&lt;&gt;"Pendiente",TRIM(G62&amp;"")&lt;&gt;"Por confirmar",TRIM(G62&amp;"")&lt;&gt;"No consta",TRIM(G62&amp;"")&lt;&gt;"Desconocido",TRIM(G62&amp;"")&lt;&gt;"Sin confirmar",TRIM(G62&amp;"")&lt;&gt;"Por decidir",TRIM(G62&amp;"")&lt;&gt;"Por comprobar")),"¿Dónde queda recogido "&amp;C36&amp;" ("&amp;E36&amp;" "&amp;D36&amp;")"&amp;" y quién cubre su alcance?",IF(AND(D62&lt;&gt;"Incluido",NOT(ISNUMBER(E62))),"¿Qué importe adicional sin IVA cubre "&amp;C36&amp;" ("&amp;E36&amp;" "&amp;D36&amp;")"&amp;" y quién lo asume?",IF(D62="Incluido","¿El importe de "&amp;C36&amp;" ("&amp;E36&amp;" "&amp;D36&amp;")"&amp;" ya está en la base o va aparte?","")))))),"Aclaramos los datos con error antes de copiar preguntas.")</f>
      </c>
      <c r="M62" s="33">
        <f>IFERROR(IF(NOT($D$7="Sí"),"",IF(OR($F$36="No",AND($F$36="",$M$36=0)),"",IF(NOT($F$36="Sí"),1,IF($M$36&gt;0,2,IF(OR(NOT(OR(D62="",D62="Incluido",D62="Excluido",D62="Importe",D62="Pendiente")),NOT(OR(F62="",F62="Sí",F62="No",F62="Por confirmar")),NOT(IF(LEN(TRIM(E62&amp;""))=0,TRUE,IF(ISNUMBER(E62),AND(E62&gt;=0,ABS(E62-ROUND(E62,2))&lt;0.00000001),FALSE)))),2,IF(OR(D62="",D62="Pendiente"),1,IF(F62&lt;&gt;"Sí",IF(F62="No",2,1),IF(NOT(AND(LEN(TRIM(G62&amp;""))&gt;0,TRIM(G62&amp;"")&lt;&gt;"Pendiente",TRIM(G62&amp;"")&lt;&gt;"Por confirmar",TRIM(G62&amp;"")&lt;&gt;"No consta",TRIM(G62&amp;"")&lt;&gt;"Desconocido",TRIM(G62&amp;"")&lt;&gt;"Sin confirmar",TRIM(G62&amp;"")&lt;&gt;"Por decidir",TRIM(G62&amp;"")&lt;&gt;"Por comprobar")),2,IF(D62="Incluido",IF(OR(LEN(TRIM(E62&amp;""))=0,IF(ISNUMBER(E62),E62=0,FALSE)),0,2),IF(IF(ISNUMBER(E62),AND(E62&gt;=0,ABS(E62-ROUND(E62,2))&lt;0.00000001),FALSE),0,1)))))))))),2)</f>
      </c>
      <c r="N62" s="33" t="n">
        <f>IF(ISNUMBER(M62),IF(M62=0,1,0),0)</f>
        <v>0</v>
      </c>
    </row>
    <row r="63" ht="22" customHeight="1"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</row>
    <row r="64" ht="22" customHeight="1"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</row>
    <row r="65" ht="22" customHeight="1"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</row>
    <row r="66" ht="25" customHeight="1">
      <c r="B66" s="42" t="str">
        <f>"Oferta 2"&amp;IF(LEN(TRIM(C8&amp;""))&gt;0," · "&amp;C8," · sin activar")</f>
        <v>Oferta 2 · sin activar</v>
      </c>
      <c r="C66" s="42"/>
      <c r="D66" s="42"/>
      <c r="E66" s="42"/>
      <c r="F66" s="42"/>
      <c r="G66" s="42"/>
      <c r="H66" s="42"/>
      <c r="I66" s="42"/>
      <c r="J66" s="42"/>
      <c r="K66" s="42"/>
      <c r="L66" s="42"/>
    </row>
    <row r="67" ht="24" customHeight="1">
      <c r="B67" s="32" t="str">
        <v>Incluido: ya está en la base, sin volver a añadirlo. Importe: va fuera de esa base. Excluido: necesitamos cobertura documentada, su coste y quién la asume. Solo confirmamos el alcance cuando queda igualado.</v>
      </c>
      <c r="C67" s="32"/>
      <c r="D67" s="32"/>
      <c r="E67" s="32"/>
      <c r="F67" s="32"/>
      <c r="G67" s="32"/>
      <c r="H67" s="32"/>
      <c r="I67" s="32"/>
      <c r="J67" s="32"/>
      <c r="K67" s="32"/>
      <c r="L67" s="32"/>
    </row>
    <row r="68" ht="45" customHeight="1">
      <c r="B68" s="34" t="str">
        <v>ID</v>
      </c>
      <c r="C68" s="34" t="str">
        <v>Concepto común</v>
      </c>
      <c r="D68" s="34" t="str">
        <v>Estado</v>
      </c>
      <c r="E68" s="34" t="str">
        <v>Adicional sin IVA</v>
      </c>
      <c r="F68" s="34" t="str">
        <v>¿Alcance igualado?</v>
      </c>
      <c r="G68" s="34" t="str">
        <v>Documento, partida y quién cubre</v>
      </c>
      <c r="H68" s="34" t="str">
        <v>Adicional computable</v>
      </c>
      <c r="I68" s="34" t="str">
        <v>Semáforo</v>
      </c>
      <c r="J68" s="34" t="str">
        <v>Qué comprobamos</v>
      </c>
      <c r="K68" s="34" t="str"/>
      <c r="L68" s="34" t="str">
        <v>Pregunta para la subcontrata</v>
      </c>
    </row>
    <row r="69" ht="70" customHeight="1">
      <c r="B69" s="35" t="n">
        <f>B17</f>
        <v>1</v>
      </c>
      <c r="C69" s="40" t="str">
        <f>IF(OR($F$17="No",AND($F$17="",$M$17=0)),"",C17)</f>
        <v>Ejemplo · elementos según sección pedida</v>
      </c>
      <c r="D69" s="37"/>
      <c r="E69" s="38"/>
      <c r="F69" s="37"/>
      <c r="G69" s="36"/>
      <c r="H69" s="39">
        <f>IFERROR(IF(AND(ISNUMBER(M69),M69=0),IF(D69="Incluido",0,E69),""),"")</f>
      </c>
      <c r="I69" s="40">
        <f>IF(NOT(ISNUMBER(M69)),"",IF(M69=2,"ROJO",IF(M69=1,"ÁMBAR","VERDE")))</f>
      </c>
      <c r="J69" s="40">
        <f>IFERROR(IF(NOT(ISNUMBER(M69)),"",IF(NOT($F$17="Sí"),"Decidimos si este concepto entra en el alcance común.",IF($M$17&gt;0,"Completamos el concepto común antes de consultar a la subcontrata.",IF(OR(NOT(OR(D69="",D69="Incluido",D69="Excluido",D69="Importe",D69="Pendiente")),NOT(OR(F69="",F69="Sí",F69="No",F69="Por confirmar")),NOT(IF(LEN(TRIM(E69&amp;""))=0,TRUE,IF(ISNUMBER(E69),AND(E69&gt;=0,ABS(E69-ROUND(E69,2))&lt;0.00000001),FALSE)))),"Revisamos opciones e importes numéricos, no negativos y con dos decimales.",IF(OR(D69="",D69="Pendiente"),"Falta aclarar cómo se cubre este concepto.",IF(F69&lt;&gt;"Sí","Confirmamos el mismo alcance, cantidad y calidad, incluida la cobertura adicional.",IF(NOT(AND(LEN(TRIM(G69&amp;""))&gt;0,TRIM(G69&amp;"")&lt;&gt;"Pendiente",TRIM(G69&amp;"")&lt;&gt;"Por confirmar",TRIM(G69&amp;"")&lt;&gt;"No consta",TRIM(G69&amp;"")&lt;&gt;"Desconocido",TRIM(G69&amp;"")&lt;&gt;"Sin confirmar",TRIM(G69&amp;"")&lt;&gt;"Por decidir",TRIM(G69&amp;"")&lt;&gt;"Por comprobar")),"Localizamos la inclusión o el coste de cobertura y quién lo asume.",IF(D69="Incluido",IF(M69=0,"Ya está en la base: adicional cero, sin duplicarlo.","Incluido y adicional positivo se contradicen."),IF(M69=0,"Adicional documentado fuera de la base; lo añadimos una vez.","Falta coste de cobertura explícito; vacío no significa cero."))))))))),"Hay una entrada con error. Corregimos el dato antes de cerrar la comprobación.")</f>
      </c>
      <c r="K69" s="40"/>
      <c r="L69" s="40">
        <f>IFERROR(IF(OR(NOT($D$8="Sí"),NOT($F$17="Sí"),$M$17&gt;0,OR(NOT(OR(D69="",D69="Incluido",D69="Excluido",D69="Importe",D69="Pendiente")),NOT(OR(F69="",F69="Sí",F69="No",F69="Por confirmar")),NOT(IF(LEN(TRIM(E69&amp;""))=0,TRUE,IF(ISNUMBER(E69),AND(E69&gt;=0,ABS(E69-ROUND(E69,2))&lt;0.00000001),FALSE)))),AND(ISNUMBER(M69),M69=0)),"",IF(OR(D69="",D69="Pendiente"),"¿Podéis aclarar si incluye "&amp;C17&amp;" ("&amp;E17&amp;" "&amp;D17&amp;")"&amp;" y en qué partida?",IF(F69&lt;&gt;"Sí","¿Podéis igualar el alcance, cantidad y calidad de "&amp;C17&amp;" ("&amp;E17&amp;" "&amp;D17&amp;")"&amp;" e indicar qué cambia y su importe adicional sin IVA?",IF(NOT(AND(LEN(TRIM(G69&amp;""))&gt;0,TRIM(G69&amp;"")&lt;&gt;"Pendiente",TRIM(G69&amp;"")&lt;&gt;"Por confirmar",TRIM(G69&amp;"")&lt;&gt;"No consta",TRIM(G69&amp;"")&lt;&gt;"Desconocido",TRIM(G69&amp;"")&lt;&gt;"Sin confirmar",TRIM(G69&amp;"")&lt;&gt;"Por decidir",TRIM(G69&amp;"")&lt;&gt;"Por comprobar")),"¿Dónde queda recogido "&amp;C17&amp;" ("&amp;E17&amp;" "&amp;D17&amp;")"&amp;" y quién cubre su alcance?",IF(AND(D69&lt;&gt;"Incluido",NOT(ISNUMBER(E69))),"¿Qué importe adicional sin IVA cubre "&amp;C17&amp;" ("&amp;E17&amp;" "&amp;D17&amp;")"&amp;" y quién lo asume?",IF(D69="Incluido","¿El importe de "&amp;C17&amp;" ("&amp;E17&amp;" "&amp;D17&amp;")"&amp;" ya está en la base o va aparte?","")))))),"Aclaramos los datos con error antes de copiar preguntas.")</f>
      </c>
      <c r="M69" s="33">
        <f>IFERROR(IF(NOT($D$8="Sí"),"",IF(OR($F$17="No",AND($F$17="",$M$17=0)),"",IF(NOT($F$17="Sí"),1,IF($M$17&gt;0,2,IF(OR(NOT(OR(D69="",D69="Incluido",D69="Excluido",D69="Importe",D69="Pendiente")),NOT(OR(F69="",F69="Sí",F69="No",F69="Por confirmar")),NOT(IF(LEN(TRIM(E69&amp;""))=0,TRUE,IF(ISNUMBER(E69),AND(E69&gt;=0,ABS(E69-ROUND(E69,2))&lt;0.00000001),FALSE)))),2,IF(OR(D69="",D69="Pendiente"),1,IF(F69&lt;&gt;"Sí",IF(F69="No",2,1),IF(NOT(AND(LEN(TRIM(G69&amp;""))&gt;0,TRIM(G69&amp;"")&lt;&gt;"Pendiente",TRIM(G69&amp;"")&lt;&gt;"Por confirmar",TRIM(G69&amp;"")&lt;&gt;"No consta",TRIM(G69&amp;"")&lt;&gt;"Desconocido",TRIM(G69&amp;"")&lt;&gt;"Sin confirmar",TRIM(G69&amp;"")&lt;&gt;"Por decidir",TRIM(G69&amp;"")&lt;&gt;"Por comprobar")),2,IF(D69="Incluido",IF(OR(LEN(TRIM(E69&amp;""))=0,IF(ISNUMBER(E69),E69=0,FALSE)),0,2),IF(IF(ISNUMBER(E69),AND(E69&gt;=0,ABS(E69-ROUND(E69,2))&lt;0.00000001),FALSE),0,1)))))))))),2)</f>
      </c>
      <c r="N69" s="33" t="n">
        <f>IF(ISNUMBER(M69),IF(M69=0,1,0),0)</f>
        <v>0</v>
      </c>
    </row>
    <row r="70" ht="70" customHeight="1">
      <c r="B70" s="35" t="n">
        <f>B18</f>
        <v>2</v>
      </c>
      <c r="C70" s="40">
        <f>IF(OR($F$18="No",AND($F$18="",$M$18=0)),"",C18)</f>
      </c>
      <c r="D70" s="37"/>
      <c r="E70" s="38"/>
      <c r="F70" s="37"/>
      <c r="G70" s="36"/>
      <c r="H70" s="39">
        <f>IFERROR(IF(AND(ISNUMBER(M70),M70=0),IF(D70="Incluido",0,E70),""),"")</f>
      </c>
      <c r="I70" s="40">
        <f>IF(NOT(ISNUMBER(M70)),"",IF(M70=2,"ROJO",IF(M70=1,"ÁMBAR","VERDE")))</f>
      </c>
      <c r="J70" s="40">
        <f>IFERROR(IF(NOT(ISNUMBER(M70)),"",IF(NOT($F$18="Sí"),"Decidimos si este concepto entra en el alcance común.",IF($M$18&gt;0,"Completamos el concepto común antes de consultar a la subcontrata.",IF(OR(NOT(OR(D70="",D70="Incluido",D70="Excluido",D70="Importe",D70="Pendiente")),NOT(OR(F70="",F70="Sí",F70="No",F70="Por confirmar")),NOT(IF(LEN(TRIM(E70&amp;""))=0,TRUE,IF(ISNUMBER(E70),AND(E70&gt;=0,ABS(E70-ROUND(E70,2))&lt;0.00000001),FALSE)))),"Revisamos opciones e importes numéricos, no negativos y con dos decimales.",IF(OR(D70="",D70="Pendiente"),"Falta aclarar cómo se cubre este concepto.",IF(F70&lt;&gt;"Sí","Confirmamos el mismo alcance, cantidad y calidad, incluida la cobertura adicional.",IF(NOT(AND(LEN(TRIM(G70&amp;""))&gt;0,TRIM(G70&amp;"")&lt;&gt;"Pendiente",TRIM(G70&amp;"")&lt;&gt;"Por confirmar",TRIM(G70&amp;"")&lt;&gt;"No consta",TRIM(G70&amp;"")&lt;&gt;"Desconocido",TRIM(G70&amp;"")&lt;&gt;"Sin confirmar",TRIM(G70&amp;"")&lt;&gt;"Por decidir",TRIM(G70&amp;"")&lt;&gt;"Por comprobar")),"Localizamos la inclusión o el coste de cobertura y quién lo asume.",IF(D70="Incluido",IF(M70=0,"Ya está en la base: adicional cero, sin duplicarlo.","Incluido y adicional positivo se contradicen."),IF(M70=0,"Adicional documentado fuera de la base; lo añadimos una vez.","Falta coste de cobertura explícito; vacío no significa cero."))))))))),"Hay una entrada con error. Corregimos el dato antes de cerrar la comprobación.")</f>
      </c>
      <c r="K70" s="40"/>
      <c r="L70" s="40">
        <f>IFERROR(IF(OR(NOT($D$8="Sí"),NOT($F$18="Sí"),$M$18&gt;0,OR(NOT(OR(D70="",D70="Incluido",D70="Excluido",D70="Importe",D70="Pendiente")),NOT(OR(F70="",F70="Sí",F70="No",F70="Por confirmar")),NOT(IF(LEN(TRIM(E70&amp;""))=0,TRUE,IF(ISNUMBER(E70),AND(E70&gt;=0,ABS(E70-ROUND(E70,2))&lt;0.00000001),FALSE)))),AND(ISNUMBER(M70),M70=0)),"",IF(OR(D70="",D70="Pendiente"),"¿Podéis aclarar si incluye "&amp;C18&amp;" ("&amp;E18&amp;" "&amp;D18&amp;")"&amp;" y en qué partida?",IF(F70&lt;&gt;"Sí","¿Podéis igualar el alcance, cantidad y calidad de "&amp;C18&amp;" ("&amp;E18&amp;" "&amp;D18&amp;")"&amp;" e indicar qué cambia y su importe adicional sin IVA?",IF(NOT(AND(LEN(TRIM(G70&amp;""))&gt;0,TRIM(G70&amp;"")&lt;&gt;"Pendiente",TRIM(G70&amp;"")&lt;&gt;"Por confirmar",TRIM(G70&amp;"")&lt;&gt;"No consta",TRIM(G70&amp;"")&lt;&gt;"Desconocido",TRIM(G70&amp;"")&lt;&gt;"Sin confirmar",TRIM(G70&amp;"")&lt;&gt;"Por decidir",TRIM(G70&amp;"")&lt;&gt;"Por comprobar")),"¿Dónde queda recogido "&amp;C18&amp;" ("&amp;E18&amp;" "&amp;D18&amp;")"&amp;" y quién cubre su alcance?",IF(AND(D70&lt;&gt;"Incluido",NOT(ISNUMBER(E70))),"¿Qué importe adicional sin IVA cubre "&amp;C18&amp;" ("&amp;E18&amp;" "&amp;D18&amp;")"&amp;" y quién lo asume?",IF(D70="Incluido","¿El importe de "&amp;C18&amp;" ("&amp;E18&amp;" "&amp;D18&amp;")"&amp;" ya está en la base o va aparte?","")))))),"Aclaramos los datos con error antes de copiar preguntas.")</f>
      </c>
      <c r="M70" s="33">
        <f>IFERROR(IF(NOT($D$8="Sí"),"",IF(OR($F$18="No",AND($F$18="",$M$18=0)),"",IF(NOT($F$18="Sí"),1,IF($M$18&gt;0,2,IF(OR(NOT(OR(D70="",D70="Incluido",D70="Excluido",D70="Importe",D70="Pendiente")),NOT(OR(F70="",F70="Sí",F70="No",F70="Por confirmar")),NOT(IF(LEN(TRIM(E70&amp;""))=0,TRUE,IF(ISNUMBER(E70),AND(E70&gt;=0,ABS(E70-ROUND(E70,2))&lt;0.00000001),FALSE)))),2,IF(OR(D70="",D70="Pendiente"),1,IF(F70&lt;&gt;"Sí",IF(F70="No",2,1),IF(NOT(AND(LEN(TRIM(G70&amp;""))&gt;0,TRIM(G70&amp;"")&lt;&gt;"Pendiente",TRIM(G70&amp;"")&lt;&gt;"Por confirmar",TRIM(G70&amp;"")&lt;&gt;"No consta",TRIM(G70&amp;"")&lt;&gt;"Desconocido",TRIM(G70&amp;"")&lt;&gt;"Sin confirmar",TRIM(G70&amp;"")&lt;&gt;"Por decidir",TRIM(G70&amp;"")&lt;&gt;"Por comprobar")),2,IF(D70="Incluido",IF(OR(LEN(TRIM(E70&amp;""))=0,IF(ISNUMBER(E70),E70=0,FALSE)),0,2),IF(IF(ISNUMBER(E70),AND(E70&gt;=0,ABS(E70-ROUND(E70,2))&lt;0.00000001),FALSE),0,1)))))))))),2)</f>
      </c>
      <c r="N70" s="33" t="n">
        <f>IF(ISNUMBER(M70),IF(M70=0,1,0),0)</f>
        <v>0</v>
      </c>
    </row>
    <row r="71" ht="70" customHeight="1">
      <c r="B71" s="35" t="n">
        <f>B19</f>
        <v>3</v>
      </c>
      <c r="C71" s="40">
        <f>IF(OR($F$19="No",AND($F$19="",$M$19=0)),"",C19)</f>
      </c>
      <c r="D71" s="37"/>
      <c r="E71" s="38"/>
      <c r="F71" s="37"/>
      <c r="G71" s="36"/>
      <c r="H71" s="39">
        <f>IFERROR(IF(AND(ISNUMBER(M71),M71=0),IF(D71="Incluido",0,E71),""),"")</f>
      </c>
      <c r="I71" s="40">
        <f>IF(NOT(ISNUMBER(M71)),"",IF(M71=2,"ROJO",IF(M71=1,"ÁMBAR","VERDE")))</f>
      </c>
      <c r="J71" s="40">
        <f>IFERROR(IF(NOT(ISNUMBER(M71)),"",IF(NOT($F$19="Sí"),"Decidimos si este concepto entra en el alcance común.",IF($M$19&gt;0,"Completamos el concepto común antes de consultar a la subcontrata.",IF(OR(NOT(OR(D71="",D71="Incluido",D71="Excluido",D71="Importe",D71="Pendiente")),NOT(OR(F71="",F71="Sí",F71="No",F71="Por confirmar")),NOT(IF(LEN(TRIM(E71&amp;""))=0,TRUE,IF(ISNUMBER(E71),AND(E71&gt;=0,ABS(E71-ROUND(E71,2))&lt;0.00000001),FALSE)))),"Revisamos opciones e importes numéricos, no negativos y con dos decimales.",IF(OR(D71="",D71="Pendiente"),"Falta aclarar cómo se cubre este concepto.",IF(F71&lt;&gt;"Sí","Confirmamos el mismo alcance, cantidad y calidad, incluida la cobertura adicional.",IF(NOT(AND(LEN(TRIM(G71&amp;""))&gt;0,TRIM(G71&amp;"")&lt;&gt;"Pendiente",TRIM(G71&amp;"")&lt;&gt;"Por confirmar",TRIM(G71&amp;"")&lt;&gt;"No consta",TRIM(G71&amp;"")&lt;&gt;"Desconocido",TRIM(G71&amp;"")&lt;&gt;"Sin confirmar",TRIM(G71&amp;"")&lt;&gt;"Por decidir",TRIM(G71&amp;"")&lt;&gt;"Por comprobar")),"Localizamos la inclusión o el coste de cobertura y quién lo asume.",IF(D71="Incluido",IF(M71=0,"Ya está en la base: adicional cero, sin duplicarlo.","Incluido y adicional positivo se contradicen."),IF(M71=0,"Adicional documentado fuera de la base; lo añadimos una vez.","Falta coste de cobertura explícito; vacío no significa cero."))))))))),"Hay una entrada con error. Corregimos el dato antes de cerrar la comprobación.")</f>
      </c>
      <c r="K71" s="40"/>
      <c r="L71" s="40">
        <f>IFERROR(IF(OR(NOT($D$8="Sí"),NOT($F$19="Sí"),$M$19&gt;0,OR(NOT(OR(D71="",D71="Incluido",D71="Excluido",D71="Importe",D71="Pendiente")),NOT(OR(F71="",F71="Sí",F71="No",F71="Por confirmar")),NOT(IF(LEN(TRIM(E71&amp;""))=0,TRUE,IF(ISNUMBER(E71),AND(E71&gt;=0,ABS(E71-ROUND(E71,2))&lt;0.00000001),FALSE)))),AND(ISNUMBER(M71),M71=0)),"",IF(OR(D71="",D71="Pendiente"),"¿Podéis aclarar si incluye "&amp;C19&amp;" ("&amp;E19&amp;" "&amp;D19&amp;")"&amp;" y en qué partida?",IF(F71&lt;&gt;"Sí","¿Podéis igualar el alcance, cantidad y calidad de "&amp;C19&amp;" ("&amp;E19&amp;" "&amp;D19&amp;")"&amp;" e indicar qué cambia y su importe adicional sin IVA?",IF(NOT(AND(LEN(TRIM(G71&amp;""))&gt;0,TRIM(G71&amp;"")&lt;&gt;"Pendiente",TRIM(G71&amp;"")&lt;&gt;"Por confirmar",TRIM(G71&amp;"")&lt;&gt;"No consta",TRIM(G71&amp;"")&lt;&gt;"Desconocido",TRIM(G71&amp;"")&lt;&gt;"Sin confirmar",TRIM(G71&amp;"")&lt;&gt;"Por decidir",TRIM(G71&amp;"")&lt;&gt;"Por comprobar")),"¿Dónde queda recogido "&amp;C19&amp;" ("&amp;E19&amp;" "&amp;D19&amp;")"&amp;" y quién cubre su alcance?",IF(AND(D71&lt;&gt;"Incluido",NOT(ISNUMBER(E71))),"¿Qué importe adicional sin IVA cubre "&amp;C19&amp;" ("&amp;E19&amp;" "&amp;D19&amp;")"&amp;" y quién lo asume?",IF(D71="Incluido","¿El importe de "&amp;C19&amp;" ("&amp;E19&amp;" "&amp;D19&amp;")"&amp;" ya está en la base o va aparte?","")))))),"Aclaramos los datos con error antes de copiar preguntas.")</f>
      </c>
      <c r="M71" s="33">
        <f>IFERROR(IF(NOT($D$8="Sí"),"",IF(OR($F$19="No",AND($F$19="",$M$19=0)),"",IF(NOT($F$19="Sí"),1,IF($M$19&gt;0,2,IF(OR(NOT(OR(D71="",D71="Incluido",D71="Excluido",D71="Importe",D71="Pendiente")),NOT(OR(F71="",F71="Sí",F71="No",F71="Por confirmar")),NOT(IF(LEN(TRIM(E71&amp;""))=0,TRUE,IF(ISNUMBER(E71),AND(E71&gt;=0,ABS(E71-ROUND(E71,2))&lt;0.00000001),FALSE)))),2,IF(OR(D71="",D71="Pendiente"),1,IF(F71&lt;&gt;"Sí",IF(F71="No",2,1),IF(NOT(AND(LEN(TRIM(G71&amp;""))&gt;0,TRIM(G71&amp;"")&lt;&gt;"Pendiente",TRIM(G71&amp;"")&lt;&gt;"Por confirmar",TRIM(G71&amp;"")&lt;&gt;"No consta",TRIM(G71&amp;"")&lt;&gt;"Desconocido",TRIM(G71&amp;"")&lt;&gt;"Sin confirmar",TRIM(G71&amp;"")&lt;&gt;"Por decidir",TRIM(G71&amp;"")&lt;&gt;"Por comprobar")),2,IF(D71="Incluido",IF(OR(LEN(TRIM(E71&amp;""))=0,IF(ISNUMBER(E71),E71=0,FALSE)),0,2),IF(IF(ISNUMBER(E71),AND(E71&gt;=0,ABS(E71-ROUND(E71,2))&lt;0.00000001),FALSE),0,1)))))))))),2)</f>
      </c>
      <c r="N71" s="33" t="n">
        <f>IF(ISNUMBER(M71),IF(M71=0,1,0),0)</f>
        <v>0</v>
      </c>
    </row>
    <row r="72" ht="70" customHeight="1">
      <c r="B72" s="35" t="n">
        <f>B20</f>
        <v>4</v>
      </c>
      <c r="C72" s="40">
        <f>IF(OR($F$20="No",AND($F$20="",$M$20=0)),"",C20)</f>
      </c>
      <c r="D72" s="37"/>
      <c r="E72" s="38"/>
      <c r="F72" s="37"/>
      <c r="G72" s="36"/>
      <c r="H72" s="39">
        <f>IFERROR(IF(AND(ISNUMBER(M72),M72=0),IF(D72="Incluido",0,E72),""),"")</f>
      </c>
      <c r="I72" s="40">
        <f>IF(NOT(ISNUMBER(M72)),"",IF(M72=2,"ROJO",IF(M72=1,"ÁMBAR","VERDE")))</f>
      </c>
      <c r="J72" s="40">
        <f>IFERROR(IF(NOT(ISNUMBER(M72)),"",IF(NOT($F$20="Sí"),"Decidimos si este concepto entra en el alcance común.",IF($M$20&gt;0,"Completamos el concepto común antes de consultar a la subcontrata.",IF(OR(NOT(OR(D72="",D72="Incluido",D72="Excluido",D72="Importe",D72="Pendiente")),NOT(OR(F72="",F72="Sí",F72="No",F72="Por confirmar")),NOT(IF(LEN(TRIM(E72&amp;""))=0,TRUE,IF(ISNUMBER(E72),AND(E72&gt;=0,ABS(E72-ROUND(E72,2))&lt;0.00000001),FALSE)))),"Revisamos opciones e importes numéricos, no negativos y con dos decimales.",IF(OR(D72="",D72="Pendiente"),"Falta aclarar cómo se cubre este concepto.",IF(F72&lt;&gt;"Sí","Confirmamos el mismo alcance, cantidad y calidad, incluida la cobertura adicional.",IF(NOT(AND(LEN(TRIM(G72&amp;""))&gt;0,TRIM(G72&amp;"")&lt;&gt;"Pendiente",TRIM(G72&amp;"")&lt;&gt;"Por confirmar",TRIM(G72&amp;"")&lt;&gt;"No consta",TRIM(G72&amp;"")&lt;&gt;"Desconocido",TRIM(G72&amp;"")&lt;&gt;"Sin confirmar",TRIM(G72&amp;"")&lt;&gt;"Por decidir",TRIM(G72&amp;"")&lt;&gt;"Por comprobar")),"Localizamos la inclusión o el coste de cobertura y quién lo asume.",IF(D72="Incluido",IF(M72=0,"Ya está en la base: adicional cero, sin duplicarlo.","Incluido y adicional positivo se contradicen."),IF(M72=0,"Adicional documentado fuera de la base; lo añadimos una vez.","Falta coste de cobertura explícito; vacío no significa cero."))))))))),"Hay una entrada con error. Corregimos el dato antes de cerrar la comprobación.")</f>
      </c>
      <c r="K72" s="40"/>
      <c r="L72" s="40">
        <f>IFERROR(IF(OR(NOT($D$8="Sí"),NOT($F$20="Sí"),$M$20&gt;0,OR(NOT(OR(D72="",D72="Incluido",D72="Excluido",D72="Importe",D72="Pendiente")),NOT(OR(F72="",F72="Sí",F72="No",F72="Por confirmar")),NOT(IF(LEN(TRIM(E72&amp;""))=0,TRUE,IF(ISNUMBER(E72),AND(E72&gt;=0,ABS(E72-ROUND(E72,2))&lt;0.00000001),FALSE)))),AND(ISNUMBER(M72),M72=0)),"",IF(OR(D72="",D72="Pendiente"),"¿Podéis aclarar si incluye "&amp;C20&amp;" ("&amp;E20&amp;" "&amp;D20&amp;")"&amp;" y en qué partida?",IF(F72&lt;&gt;"Sí","¿Podéis igualar el alcance, cantidad y calidad de "&amp;C20&amp;" ("&amp;E20&amp;" "&amp;D20&amp;")"&amp;" e indicar qué cambia y su importe adicional sin IVA?",IF(NOT(AND(LEN(TRIM(G72&amp;""))&gt;0,TRIM(G72&amp;"")&lt;&gt;"Pendiente",TRIM(G72&amp;"")&lt;&gt;"Por confirmar",TRIM(G72&amp;"")&lt;&gt;"No consta",TRIM(G72&amp;"")&lt;&gt;"Desconocido",TRIM(G72&amp;"")&lt;&gt;"Sin confirmar",TRIM(G72&amp;"")&lt;&gt;"Por decidir",TRIM(G72&amp;"")&lt;&gt;"Por comprobar")),"¿Dónde queda recogido "&amp;C20&amp;" ("&amp;E20&amp;" "&amp;D20&amp;")"&amp;" y quién cubre su alcance?",IF(AND(D72&lt;&gt;"Incluido",NOT(ISNUMBER(E72))),"¿Qué importe adicional sin IVA cubre "&amp;C20&amp;" ("&amp;E20&amp;" "&amp;D20&amp;")"&amp;" y quién lo asume?",IF(D72="Incluido","¿El importe de "&amp;C20&amp;" ("&amp;E20&amp;" "&amp;D20&amp;")"&amp;" ya está en la base o va aparte?","")))))),"Aclaramos los datos con error antes de copiar preguntas.")</f>
      </c>
      <c r="M72" s="33">
        <f>IFERROR(IF(NOT($D$8="Sí"),"",IF(OR($F$20="No",AND($F$20="",$M$20=0)),"",IF(NOT($F$20="Sí"),1,IF($M$20&gt;0,2,IF(OR(NOT(OR(D72="",D72="Incluido",D72="Excluido",D72="Importe",D72="Pendiente")),NOT(OR(F72="",F72="Sí",F72="No",F72="Por confirmar")),NOT(IF(LEN(TRIM(E72&amp;""))=0,TRUE,IF(ISNUMBER(E72),AND(E72&gt;=0,ABS(E72-ROUND(E72,2))&lt;0.00000001),FALSE)))),2,IF(OR(D72="",D72="Pendiente"),1,IF(F72&lt;&gt;"Sí",IF(F72="No",2,1),IF(NOT(AND(LEN(TRIM(G72&amp;""))&gt;0,TRIM(G72&amp;"")&lt;&gt;"Pendiente",TRIM(G72&amp;"")&lt;&gt;"Por confirmar",TRIM(G72&amp;"")&lt;&gt;"No consta",TRIM(G72&amp;"")&lt;&gt;"Desconocido",TRIM(G72&amp;"")&lt;&gt;"Sin confirmar",TRIM(G72&amp;"")&lt;&gt;"Por decidir",TRIM(G72&amp;"")&lt;&gt;"Por comprobar")),2,IF(D72="Incluido",IF(OR(LEN(TRIM(E72&amp;""))=0,IF(ISNUMBER(E72),E72=0,FALSE)),0,2),IF(IF(ISNUMBER(E72),AND(E72&gt;=0,ABS(E72-ROUND(E72,2))&lt;0.00000001),FALSE),0,1)))))))))),2)</f>
      </c>
      <c r="N72" s="33" t="n">
        <f>IF(ISNUMBER(M72),IF(M72=0,1,0),0)</f>
        <v>0</v>
      </c>
    </row>
    <row r="73" ht="70" customHeight="1">
      <c r="B73" s="35" t="n">
        <f>B21</f>
        <v>5</v>
      </c>
      <c r="C73" s="40" t="str">
        <f>IF(OR($F$21="No",AND($F$21="",$M$21=0)),"",C21)</f>
        <v>Ejemplo · transporte y descarga</v>
      </c>
      <c r="D73" s="37"/>
      <c r="E73" s="38"/>
      <c r="F73" s="37"/>
      <c r="G73" s="36"/>
      <c r="H73" s="39">
        <f>IFERROR(IF(AND(ISNUMBER(M73),M73=0),IF(D73="Incluido",0,E73),""),"")</f>
      </c>
      <c r="I73" s="40">
        <f>IF(NOT(ISNUMBER(M73)),"",IF(M73=2,"ROJO",IF(M73=1,"ÁMBAR","VERDE")))</f>
      </c>
      <c r="J73" s="40">
        <f>IFERROR(IF(NOT(ISNUMBER(M73)),"",IF(NOT($F$21="Sí"),"Decidimos si este concepto entra en el alcance común.",IF($M$21&gt;0,"Completamos el concepto común antes de consultar a la subcontrata.",IF(OR(NOT(OR(D73="",D73="Incluido",D73="Excluido",D73="Importe",D73="Pendiente")),NOT(OR(F73="",F73="Sí",F73="No",F73="Por confirmar")),NOT(IF(LEN(TRIM(E73&amp;""))=0,TRUE,IF(ISNUMBER(E73),AND(E73&gt;=0,ABS(E73-ROUND(E73,2))&lt;0.00000001),FALSE)))),"Revisamos opciones e importes numéricos, no negativos y con dos decimales.",IF(OR(D73="",D73="Pendiente"),"Falta aclarar cómo se cubre este concepto.",IF(F73&lt;&gt;"Sí","Confirmamos el mismo alcance, cantidad y calidad, incluida la cobertura adicional.",IF(NOT(AND(LEN(TRIM(G73&amp;""))&gt;0,TRIM(G73&amp;"")&lt;&gt;"Pendiente",TRIM(G73&amp;"")&lt;&gt;"Por confirmar",TRIM(G73&amp;"")&lt;&gt;"No consta",TRIM(G73&amp;"")&lt;&gt;"Desconocido",TRIM(G73&amp;"")&lt;&gt;"Sin confirmar",TRIM(G73&amp;"")&lt;&gt;"Por decidir",TRIM(G73&amp;"")&lt;&gt;"Por comprobar")),"Localizamos la inclusión o el coste de cobertura y quién lo asume.",IF(D73="Incluido",IF(M73=0,"Ya está en la base: adicional cero, sin duplicarlo.","Incluido y adicional positivo se contradicen."),IF(M73=0,"Adicional documentado fuera de la base; lo añadimos una vez.","Falta coste de cobertura explícito; vacío no significa cero."))))))))),"Hay una entrada con error. Corregimos el dato antes de cerrar la comprobación.")</f>
      </c>
      <c r="K73" s="40"/>
      <c r="L73" s="40">
        <f>IFERROR(IF(OR(NOT($D$8="Sí"),NOT($F$21="Sí"),$M$21&gt;0,OR(NOT(OR(D73="",D73="Incluido",D73="Excluido",D73="Importe",D73="Pendiente")),NOT(OR(F73="",F73="Sí",F73="No",F73="Por confirmar")),NOT(IF(LEN(TRIM(E73&amp;""))=0,TRUE,IF(ISNUMBER(E73),AND(E73&gt;=0,ABS(E73-ROUND(E73,2))&lt;0.00000001),FALSE)))),AND(ISNUMBER(M73),M73=0)),"",IF(OR(D73="",D73="Pendiente"),"¿Podéis aclarar si incluye "&amp;C21&amp;" ("&amp;E21&amp;" "&amp;D21&amp;")"&amp;" y en qué partida?",IF(F73&lt;&gt;"Sí","¿Podéis igualar el alcance, cantidad y calidad de "&amp;C21&amp;" ("&amp;E21&amp;" "&amp;D21&amp;")"&amp;" e indicar qué cambia y su importe adicional sin IVA?",IF(NOT(AND(LEN(TRIM(G73&amp;""))&gt;0,TRIM(G73&amp;"")&lt;&gt;"Pendiente",TRIM(G73&amp;"")&lt;&gt;"Por confirmar",TRIM(G73&amp;"")&lt;&gt;"No consta",TRIM(G73&amp;"")&lt;&gt;"Desconocido",TRIM(G73&amp;"")&lt;&gt;"Sin confirmar",TRIM(G73&amp;"")&lt;&gt;"Por decidir",TRIM(G73&amp;"")&lt;&gt;"Por comprobar")),"¿Dónde queda recogido "&amp;C21&amp;" ("&amp;E21&amp;" "&amp;D21&amp;")"&amp;" y quién cubre su alcance?",IF(AND(D73&lt;&gt;"Incluido",NOT(ISNUMBER(E73))),"¿Qué importe adicional sin IVA cubre "&amp;C21&amp;" ("&amp;E21&amp;" "&amp;D21&amp;")"&amp;" y quién lo asume?",IF(D73="Incluido","¿El importe de "&amp;C21&amp;" ("&amp;E21&amp;" "&amp;D21&amp;")"&amp;" ya está en la base o va aparte?","")))))),"Aclaramos los datos con error antes de copiar preguntas.")</f>
      </c>
      <c r="M73" s="33">
        <f>IFERROR(IF(NOT($D$8="Sí"),"",IF(OR($F$21="No",AND($F$21="",$M$21=0)),"",IF(NOT($F$21="Sí"),1,IF($M$21&gt;0,2,IF(OR(NOT(OR(D73="",D73="Incluido",D73="Excluido",D73="Importe",D73="Pendiente")),NOT(OR(F73="",F73="Sí",F73="No",F73="Por confirmar")),NOT(IF(LEN(TRIM(E73&amp;""))=0,TRUE,IF(ISNUMBER(E73),AND(E73&gt;=0,ABS(E73-ROUND(E73,2))&lt;0.00000001),FALSE)))),2,IF(OR(D73="",D73="Pendiente"),1,IF(F73&lt;&gt;"Sí",IF(F73="No",2,1),IF(NOT(AND(LEN(TRIM(G73&amp;""))&gt;0,TRIM(G73&amp;"")&lt;&gt;"Pendiente",TRIM(G73&amp;"")&lt;&gt;"Por confirmar",TRIM(G73&amp;"")&lt;&gt;"No consta",TRIM(G73&amp;"")&lt;&gt;"Desconocido",TRIM(G73&amp;"")&lt;&gt;"Sin confirmar",TRIM(G73&amp;"")&lt;&gt;"Por decidir",TRIM(G73&amp;"")&lt;&gt;"Por comprobar")),2,IF(D73="Incluido",IF(OR(LEN(TRIM(E73&amp;""))=0,IF(ISNUMBER(E73),E73=0,FALSE)),0,2),IF(IF(ISNUMBER(E73),AND(E73&gt;=0,ABS(E73-ROUND(E73,2))&lt;0.00000001),FALSE),0,1)))))))))),2)</f>
      </c>
      <c r="N73" s="33" t="n">
        <f>IF(ISNUMBER(M73),IF(M73=0,1,0),0)</f>
        <v>0</v>
      </c>
    </row>
    <row r="74" ht="70" customHeight="1">
      <c r="B74" s="35" t="n">
        <f>B22</f>
        <v>6</v>
      </c>
      <c r="C74" s="40">
        <f>IF(OR($F$22="No",AND($F$22="",$M$22=0)),"",C22)</f>
      </c>
      <c r="D74" s="37"/>
      <c r="E74" s="38"/>
      <c r="F74" s="37"/>
      <c r="G74" s="36"/>
      <c r="H74" s="39">
        <f>IFERROR(IF(AND(ISNUMBER(M74),M74=0),IF(D74="Incluido",0,E74),""),"")</f>
      </c>
      <c r="I74" s="40">
        <f>IF(NOT(ISNUMBER(M74)),"",IF(M74=2,"ROJO",IF(M74=1,"ÁMBAR","VERDE")))</f>
      </c>
      <c r="J74" s="40">
        <f>IFERROR(IF(NOT(ISNUMBER(M74)),"",IF(NOT($F$22="Sí"),"Decidimos si este concepto entra en el alcance común.",IF($M$22&gt;0,"Completamos el concepto común antes de consultar a la subcontrata.",IF(OR(NOT(OR(D74="",D74="Incluido",D74="Excluido",D74="Importe",D74="Pendiente")),NOT(OR(F74="",F74="Sí",F74="No",F74="Por confirmar")),NOT(IF(LEN(TRIM(E74&amp;""))=0,TRUE,IF(ISNUMBER(E74),AND(E74&gt;=0,ABS(E74-ROUND(E74,2))&lt;0.00000001),FALSE)))),"Revisamos opciones e importes numéricos, no negativos y con dos decimales.",IF(OR(D74="",D74="Pendiente"),"Falta aclarar cómo se cubre este concepto.",IF(F74&lt;&gt;"Sí","Confirmamos el mismo alcance, cantidad y calidad, incluida la cobertura adicional.",IF(NOT(AND(LEN(TRIM(G74&amp;""))&gt;0,TRIM(G74&amp;"")&lt;&gt;"Pendiente",TRIM(G74&amp;"")&lt;&gt;"Por confirmar",TRIM(G74&amp;"")&lt;&gt;"No consta",TRIM(G74&amp;"")&lt;&gt;"Desconocido",TRIM(G74&amp;"")&lt;&gt;"Sin confirmar",TRIM(G74&amp;"")&lt;&gt;"Por decidir",TRIM(G74&amp;"")&lt;&gt;"Por comprobar")),"Localizamos la inclusión o el coste de cobertura y quién lo asume.",IF(D74="Incluido",IF(M74=0,"Ya está en la base: adicional cero, sin duplicarlo.","Incluido y adicional positivo se contradicen."),IF(M74=0,"Adicional documentado fuera de la base; lo añadimos una vez.","Falta coste de cobertura explícito; vacío no significa cero."))))))))),"Hay una entrada con error. Corregimos el dato antes de cerrar la comprobación.")</f>
      </c>
      <c r="K74" s="40"/>
      <c r="L74" s="40">
        <f>IFERROR(IF(OR(NOT($D$8="Sí"),NOT($F$22="Sí"),$M$22&gt;0,OR(NOT(OR(D74="",D74="Incluido",D74="Excluido",D74="Importe",D74="Pendiente")),NOT(OR(F74="",F74="Sí",F74="No",F74="Por confirmar")),NOT(IF(LEN(TRIM(E74&amp;""))=0,TRUE,IF(ISNUMBER(E74),AND(E74&gt;=0,ABS(E74-ROUND(E74,2))&lt;0.00000001),FALSE)))),AND(ISNUMBER(M74),M74=0)),"",IF(OR(D74="",D74="Pendiente"),"¿Podéis aclarar si incluye "&amp;C22&amp;" ("&amp;E22&amp;" "&amp;D22&amp;")"&amp;" y en qué partida?",IF(F74&lt;&gt;"Sí","¿Podéis igualar el alcance, cantidad y calidad de "&amp;C22&amp;" ("&amp;E22&amp;" "&amp;D22&amp;")"&amp;" e indicar qué cambia y su importe adicional sin IVA?",IF(NOT(AND(LEN(TRIM(G74&amp;""))&gt;0,TRIM(G74&amp;"")&lt;&gt;"Pendiente",TRIM(G74&amp;"")&lt;&gt;"Por confirmar",TRIM(G74&amp;"")&lt;&gt;"No consta",TRIM(G74&amp;"")&lt;&gt;"Desconocido",TRIM(G74&amp;"")&lt;&gt;"Sin confirmar",TRIM(G74&amp;"")&lt;&gt;"Por decidir",TRIM(G74&amp;"")&lt;&gt;"Por comprobar")),"¿Dónde queda recogido "&amp;C22&amp;" ("&amp;E22&amp;" "&amp;D22&amp;")"&amp;" y quién cubre su alcance?",IF(AND(D74&lt;&gt;"Incluido",NOT(ISNUMBER(E74))),"¿Qué importe adicional sin IVA cubre "&amp;C22&amp;" ("&amp;E22&amp;" "&amp;D22&amp;")"&amp;" y quién lo asume?",IF(D74="Incluido","¿El importe de "&amp;C22&amp;" ("&amp;E22&amp;" "&amp;D22&amp;")"&amp;" ya está en la base o va aparte?","")))))),"Aclaramos los datos con error antes de copiar preguntas.")</f>
      </c>
      <c r="M74" s="33">
        <f>IFERROR(IF(NOT($D$8="Sí"),"",IF(OR($F$22="No",AND($F$22="",$M$22=0)),"",IF(NOT($F$22="Sí"),1,IF($M$22&gt;0,2,IF(OR(NOT(OR(D74="",D74="Incluido",D74="Excluido",D74="Importe",D74="Pendiente")),NOT(OR(F74="",F74="Sí",F74="No",F74="Por confirmar")),NOT(IF(LEN(TRIM(E74&amp;""))=0,TRUE,IF(ISNUMBER(E74),AND(E74&gt;=0,ABS(E74-ROUND(E74,2))&lt;0.00000001),FALSE)))),2,IF(OR(D74="",D74="Pendiente"),1,IF(F74&lt;&gt;"Sí",IF(F74="No",2,1),IF(NOT(AND(LEN(TRIM(G74&amp;""))&gt;0,TRIM(G74&amp;"")&lt;&gt;"Pendiente",TRIM(G74&amp;"")&lt;&gt;"Por confirmar",TRIM(G74&amp;"")&lt;&gt;"No consta",TRIM(G74&amp;"")&lt;&gt;"Desconocido",TRIM(G74&amp;"")&lt;&gt;"Sin confirmar",TRIM(G74&amp;"")&lt;&gt;"Por decidir",TRIM(G74&amp;"")&lt;&gt;"Por comprobar")),2,IF(D74="Incluido",IF(OR(LEN(TRIM(E74&amp;""))=0,IF(ISNUMBER(E74),E74=0,FALSE)),0,2),IF(IF(ISNUMBER(E74),AND(E74&gt;=0,ABS(E74-ROUND(E74,2))&lt;0.00000001),FALSE),0,1)))))))))),2)</f>
      </c>
      <c r="N74" s="33" t="n">
        <f>IF(ISNUMBER(M74),IF(M74=0,1,0),0)</f>
        <v>0</v>
      </c>
    </row>
    <row r="75" ht="70" customHeight="1">
      <c r="B75" s="35" t="n">
        <f>B23</f>
        <v>7</v>
      </c>
      <c r="C75" s="40">
        <f>IF(OR($F$23="No",AND($F$23="",$M$23=0)),"",C23)</f>
      </c>
      <c r="D75" s="37"/>
      <c r="E75" s="38"/>
      <c r="F75" s="37"/>
      <c r="G75" s="36"/>
      <c r="H75" s="39">
        <f>IFERROR(IF(AND(ISNUMBER(M75),M75=0),IF(D75="Incluido",0,E75),""),"")</f>
      </c>
      <c r="I75" s="40">
        <f>IF(NOT(ISNUMBER(M75)),"",IF(M75=2,"ROJO",IF(M75=1,"ÁMBAR","VERDE")))</f>
      </c>
      <c r="J75" s="40">
        <f>IFERROR(IF(NOT(ISNUMBER(M75)),"",IF(NOT($F$23="Sí"),"Decidimos si este concepto entra en el alcance común.",IF($M$23&gt;0,"Completamos el concepto común antes de consultar a la subcontrata.",IF(OR(NOT(OR(D75="",D75="Incluido",D75="Excluido",D75="Importe",D75="Pendiente")),NOT(OR(F75="",F75="Sí",F75="No",F75="Por confirmar")),NOT(IF(LEN(TRIM(E75&amp;""))=0,TRUE,IF(ISNUMBER(E75),AND(E75&gt;=0,ABS(E75-ROUND(E75,2))&lt;0.00000001),FALSE)))),"Revisamos opciones e importes numéricos, no negativos y con dos decimales.",IF(OR(D75="",D75="Pendiente"),"Falta aclarar cómo se cubre este concepto.",IF(F75&lt;&gt;"Sí","Confirmamos el mismo alcance, cantidad y calidad, incluida la cobertura adicional.",IF(NOT(AND(LEN(TRIM(G75&amp;""))&gt;0,TRIM(G75&amp;"")&lt;&gt;"Pendiente",TRIM(G75&amp;"")&lt;&gt;"Por confirmar",TRIM(G75&amp;"")&lt;&gt;"No consta",TRIM(G75&amp;"")&lt;&gt;"Desconocido",TRIM(G75&amp;"")&lt;&gt;"Sin confirmar",TRIM(G75&amp;"")&lt;&gt;"Por decidir",TRIM(G75&amp;"")&lt;&gt;"Por comprobar")),"Localizamos la inclusión o el coste de cobertura y quién lo asume.",IF(D75="Incluido",IF(M75=0,"Ya está en la base: adicional cero, sin duplicarlo.","Incluido y adicional positivo se contradicen."),IF(M75=0,"Adicional documentado fuera de la base; lo añadimos una vez.","Falta coste de cobertura explícito; vacío no significa cero."))))))))),"Hay una entrada con error. Corregimos el dato antes de cerrar la comprobación.")</f>
      </c>
      <c r="K75" s="40"/>
      <c r="L75" s="40">
        <f>IFERROR(IF(OR(NOT($D$8="Sí"),NOT($F$23="Sí"),$M$23&gt;0,OR(NOT(OR(D75="",D75="Incluido",D75="Excluido",D75="Importe",D75="Pendiente")),NOT(OR(F75="",F75="Sí",F75="No",F75="Por confirmar")),NOT(IF(LEN(TRIM(E75&amp;""))=0,TRUE,IF(ISNUMBER(E75),AND(E75&gt;=0,ABS(E75-ROUND(E75,2))&lt;0.00000001),FALSE)))),AND(ISNUMBER(M75),M75=0)),"",IF(OR(D75="",D75="Pendiente"),"¿Podéis aclarar si incluye "&amp;C23&amp;" ("&amp;E23&amp;" "&amp;D23&amp;")"&amp;" y en qué partida?",IF(F75&lt;&gt;"Sí","¿Podéis igualar el alcance, cantidad y calidad de "&amp;C23&amp;" ("&amp;E23&amp;" "&amp;D23&amp;")"&amp;" e indicar qué cambia y su importe adicional sin IVA?",IF(NOT(AND(LEN(TRIM(G75&amp;""))&gt;0,TRIM(G75&amp;"")&lt;&gt;"Pendiente",TRIM(G75&amp;"")&lt;&gt;"Por confirmar",TRIM(G75&amp;"")&lt;&gt;"No consta",TRIM(G75&amp;"")&lt;&gt;"Desconocido",TRIM(G75&amp;"")&lt;&gt;"Sin confirmar",TRIM(G75&amp;"")&lt;&gt;"Por decidir",TRIM(G75&amp;"")&lt;&gt;"Por comprobar")),"¿Dónde queda recogido "&amp;C23&amp;" ("&amp;E23&amp;" "&amp;D23&amp;")"&amp;" y quién cubre su alcance?",IF(AND(D75&lt;&gt;"Incluido",NOT(ISNUMBER(E75))),"¿Qué importe adicional sin IVA cubre "&amp;C23&amp;" ("&amp;E23&amp;" "&amp;D23&amp;")"&amp;" y quién lo asume?",IF(D75="Incluido","¿El importe de "&amp;C23&amp;" ("&amp;E23&amp;" "&amp;D23&amp;")"&amp;" ya está en la base o va aparte?","")))))),"Aclaramos los datos con error antes de copiar preguntas.")</f>
      </c>
      <c r="M75" s="33">
        <f>IFERROR(IF(NOT($D$8="Sí"),"",IF(OR($F$23="No",AND($F$23="",$M$23=0)),"",IF(NOT($F$23="Sí"),1,IF($M$23&gt;0,2,IF(OR(NOT(OR(D75="",D75="Incluido",D75="Excluido",D75="Importe",D75="Pendiente")),NOT(OR(F75="",F75="Sí",F75="No",F75="Por confirmar")),NOT(IF(LEN(TRIM(E75&amp;""))=0,TRUE,IF(ISNUMBER(E75),AND(E75&gt;=0,ABS(E75-ROUND(E75,2))&lt;0.00000001),FALSE)))),2,IF(OR(D75="",D75="Pendiente"),1,IF(F75&lt;&gt;"Sí",IF(F75="No",2,1),IF(NOT(AND(LEN(TRIM(G75&amp;""))&gt;0,TRIM(G75&amp;"")&lt;&gt;"Pendiente",TRIM(G75&amp;"")&lt;&gt;"Por confirmar",TRIM(G75&amp;"")&lt;&gt;"No consta",TRIM(G75&amp;"")&lt;&gt;"Desconocido",TRIM(G75&amp;"")&lt;&gt;"Sin confirmar",TRIM(G75&amp;"")&lt;&gt;"Por decidir",TRIM(G75&amp;"")&lt;&gt;"Por comprobar")),2,IF(D75="Incluido",IF(OR(LEN(TRIM(E75&amp;""))=0,IF(ISNUMBER(E75),E75=0,FALSE)),0,2),IF(IF(ISNUMBER(E75),AND(E75&gt;=0,ABS(E75-ROUND(E75,2))&lt;0.00000001),FALSE),0,1)))))))))),2)</f>
      </c>
      <c r="N75" s="33" t="n">
        <f>IF(ISNUMBER(M75),IF(M75=0,1,0),0)</f>
        <v>0</v>
      </c>
    </row>
    <row r="76" ht="70" customHeight="1">
      <c r="B76" s="35" t="n">
        <f>B24</f>
        <v>8</v>
      </c>
      <c r="C76" s="40">
        <f>IF(OR($F$24="No",AND($F$24="",$M$24=0)),"",C24)</f>
      </c>
      <c r="D76" s="37"/>
      <c r="E76" s="38"/>
      <c r="F76" s="37"/>
      <c r="G76" s="36"/>
      <c r="H76" s="39">
        <f>IFERROR(IF(AND(ISNUMBER(M76),M76=0),IF(D76="Incluido",0,E76),""),"")</f>
      </c>
      <c r="I76" s="40">
        <f>IF(NOT(ISNUMBER(M76)),"",IF(M76=2,"ROJO",IF(M76=1,"ÁMBAR","VERDE")))</f>
      </c>
      <c r="J76" s="40">
        <f>IFERROR(IF(NOT(ISNUMBER(M76)),"",IF(NOT($F$24="Sí"),"Decidimos si este concepto entra en el alcance común.",IF($M$24&gt;0,"Completamos el concepto común antes de consultar a la subcontrata.",IF(OR(NOT(OR(D76="",D76="Incluido",D76="Excluido",D76="Importe",D76="Pendiente")),NOT(OR(F76="",F76="Sí",F76="No",F76="Por confirmar")),NOT(IF(LEN(TRIM(E76&amp;""))=0,TRUE,IF(ISNUMBER(E76),AND(E76&gt;=0,ABS(E76-ROUND(E76,2))&lt;0.00000001),FALSE)))),"Revisamos opciones e importes numéricos, no negativos y con dos decimales.",IF(OR(D76="",D76="Pendiente"),"Falta aclarar cómo se cubre este concepto.",IF(F76&lt;&gt;"Sí","Confirmamos el mismo alcance, cantidad y calidad, incluida la cobertura adicional.",IF(NOT(AND(LEN(TRIM(G76&amp;""))&gt;0,TRIM(G76&amp;"")&lt;&gt;"Pendiente",TRIM(G76&amp;"")&lt;&gt;"Por confirmar",TRIM(G76&amp;"")&lt;&gt;"No consta",TRIM(G76&amp;"")&lt;&gt;"Desconocido",TRIM(G76&amp;"")&lt;&gt;"Sin confirmar",TRIM(G76&amp;"")&lt;&gt;"Por decidir",TRIM(G76&amp;"")&lt;&gt;"Por comprobar")),"Localizamos la inclusión o el coste de cobertura y quién lo asume.",IF(D76="Incluido",IF(M76=0,"Ya está en la base: adicional cero, sin duplicarlo.","Incluido y adicional positivo se contradicen."),IF(M76=0,"Adicional documentado fuera de la base; lo añadimos una vez.","Falta coste de cobertura explícito; vacío no significa cero."))))))))),"Hay una entrada con error. Corregimos el dato antes de cerrar la comprobación.")</f>
      </c>
      <c r="K76" s="40"/>
      <c r="L76" s="40">
        <f>IFERROR(IF(OR(NOT($D$8="Sí"),NOT($F$24="Sí"),$M$24&gt;0,OR(NOT(OR(D76="",D76="Incluido",D76="Excluido",D76="Importe",D76="Pendiente")),NOT(OR(F76="",F76="Sí",F76="No",F76="Por confirmar")),NOT(IF(LEN(TRIM(E76&amp;""))=0,TRUE,IF(ISNUMBER(E76),AND(E76&gt;=0,ABS(E76-ROUND(E76,2))&lt;0.00000001),FALSE)))),AND(ISNUMBER(M76),M76=0)),"",IF(OR(D76="",D76="Pendiente"),"¿Podéis aclarar si incluye "&amp;C24&amp;" ("&amp;E24&amp;" "&amp;D24&amp;")"&amp;" y en qué partida?",IF(F76&lt;&gt;"Sí","¿Podéis igualar el alcance, cantidad y calidad de "&amp;C24&amp;" ("&amp;E24&amp;" "&amp;D24&amp;")"&amp;" e indicar qué cambia y su importe adicional sin IVA?",IF(NOT(AND(LEN(TRIM(G76&amp;""))&gt;0,TRIM(G76&amp;"")&lt;&gt;"Pendiente",TRIM(G76&amp;"")&lt;&gt;"Por confirmar",TRIM(G76&amp;"")&lt;&gt;"No consta",TRIM(G76&amp;"")&lt;&gt;"Desconocido",TRIM(G76&amp;"")&lt;&gt;"Sin confirmar",TRIM(G76&amp;"")&lt;&gt;"Por decidir",TRIM(G76&amp;"")&lt;&gt;"Por comprobar")),"¿Dónde queda recogido "&amp;C24&amp;" ("&amp;E24&amp;" "&amp;D24&amp;")"&amp;" y quién cubre su alcance?",IF(AND(D76&lt;&gt;"Incluido",NOT(ISNUMBER(E76))),"¿Qué importe adicional sin IVA cubre "&amp;C24&amp;" ("&amp;E24&amp;" "&amp;D24&amp;")"&amp;" y quién lo asume?",IF(D76="Incluido","¿El importe de "&amp;C24&amp;" ("&amp;E24&amp;" "&amp;D24&amp;")"&amp;" ya está en la base o va aparte?","")))))),"Aclaramos los datos con error antes de copiar preguntas.")</f>
      </c>
      <c r="M76" s="33">
        <f>IFERROR(IF(NOT($D$8="Sí"),"",IF(OR($F$24="No",AND($F$24="",$M$24=0)),"",IF(NOT($F$24="Sí"),1,IF($M$24&gt;0,2,IF(OR(NOT(OR(D76="",D76="Incluido",D76="Excluido",D76="Importe",D76="Pendiente")),NOT(OR(F76="",F76="Sí",F76="No",F76="Por confirmar")),NOT(IF(LEN(TRIM(E76&amp;""))=0,TRUE,IF(ISNUMBER(E76),AND(E76&gt;=0,ABS(E76-ROUND(E76,2))&lt;0.00000001),FALSE)))),2,IF(OR(D76="",D76="Pendiente"),1,IF(F76&lt;&gt;"Sí",IF(F76="No",2,1),IF(NOT(AND(LEN(TRIM(G76&amp;""))&gt;0,TRIM(G76&amp;"")&lt;&gt;"Pendiente",TRIM(G76&amp;"")&lt;&gt;"Por confirmar",TRIM(G76&amp;"")&lt;&gt;"No consta",TRIM(G76&amp;"")&lt;&gt;"Desconocido",TRIM(G76&amp;"")&lt;&gt;"Sin confirmar",TRIM(G76&amp;"")&lt;&gt;"Por decidir",TRIM(G76&amp;"")&lt;&gt;"Por comprobar")),2,IF(D76="Incluido",IF(OR(LEN(TRIM(E76&amp;""))=0,IF(ISNUMBER(E76),E76=0,FALSE)),0,2),IF(IF(ISNUMBER(E76),AND(E76&gt;=0,ABS(E76-ROUND(E76,2))&lt;0.00000001),FALSE),0,1)))))))))),2)</f>
      </c>
      <c r="N76" s="33" t="n">
        <f>IF(ISNUMBER(M76),IF(M76=0,1,0),0)</f>
        <v>0</v>
      </c>
    </row>
    <row r="77" ht="70" customHeight="1">
      <c r="B77" s="35" t="n">
        <f>B25</f>
        <v>9</v>
      </c>
      <c r="C77" s="40">
        <f>IF(OR($F$25="No",AND($F$25="",$M$25=0)),"",C25)</f>
      </c>
      <c r="D77" s="37"/>
      <c r="E77" s="38"/>
      <c r="F77" s="37"/>
      <c r="G77" s="36"/>
      <c r="H77" s="39">
        <f>IFERROR(IF(AND(ISNUMBER(M77),M77=0),IF(D77="Incluido",0,E77),""),"")</f>
      </c>
      <c r="I77" s="40">
        <f>IF(NOT(ISNUMBER(M77)),"",IF(M77=2,"ROJO",IF(M77=1,"ÁMBAR","VERDE")))</f>
      </c>
      <c r="J77" s="40">
        <f>IFERROR(IF(NOT(ISNUMBER(M77)),"",IF(NOT($F$25="Sí"),"Decidimos si este concepto entra en el alcance común.",IF($M$25&gt;0,"Completamos el concepto común antes de consultar a la subcontrata.",IF(OR(NOT(OR(D77="",D77="Incluido",D77="Excluido",D77="Importe",D77="Pendiente")),NOT(OR(F77="",F77="Sí",F77="No",F77="Por confirmar")),NOT(IF(LEN(TRIM(E77&amp;""))=0,TRUE,IF(ISNUMBER(E77),AND(E77&gt;=0,ABS(E77-ROUND(E77,2))&lt;0.00000001),FALSE)))),"Revisamos opciones e importes numéricos, no negativos y con dos decimales.",IF(OR(D77="",D77="Pendiente"),"Falta aclarar cómo se cubre este concepto.",IF(F77&lt;&gt;"Sí","Confirmamos el mismo alcance, cantidad y calidad, incluida la cobertura adicional.",IF(NOT(AND(LEN(TRIM(G77&amp;""))&gt;0,TRIM(G77&amp;"")&lt;&gt;"Pendiente",TRIM(G77&amp;"")&lt;&gt;"Por confirmar",TRIM(G77&amp;"")&lt;&gt;"No consta",TRIM(G77&amp;"")&lt;&gt;"Desconocido",TRIM(G77&amp;"")&lt;&gt;"Sin confirmar",TRIM(G77&amp;"")&lt;&gt;"Por decidir",TRIM(G77&amp;"")&lt;&gt;"Por comprobar")),"Localizamos la inclusión o el coste de cobertura y quién lo asume.",IF(D77="Incluido",IF(M77=0,"Ya está en la base: adicional cero, sin duplicarlo.","Incluido y adicional positivo se contradicen."),IF(M77=0,"Adicional documentado fuera de la base; lo añadimos una vez.","Falta coste de cobertura explícito; vacío no significa cero."))))))))),"Hay una entrada con error. Corregimos el dato antes de cerrar la comprobación.")</f>
      </c>
      <c r="K77" s="40"/>
      <c r="L77" s="40">
        <f>IFERROR(IF(OR(NOT($D$8="Sí"),NOT($F$25="Sí"),$M$25&gt;0,OR(NOT(OR(D77="",D77="Incluido",D77="Excluido",D77="Importe",D77="Pendiente")),NOT(OR(F77="",F77="Sí",F77="No",F77="Por confirmar")),NOT(IF(LEN(TRIM(E77&amp;""))=0,TRUE,IF(ISNUMBER(E77),AND(E77&gt;=0,ABS(E77-ROUND(E77,2))&lt;0.00000001),FALSE)))),AND(ISNUMBER(M77),M77=0)),"",IF(OR(D77="",D77="Pendiente"),"¿Podéis aclarar si incluye "&amp;C25&amp;" ("&amp;E25&amp;" "&amp;D25&amp;")"&amp;" y en qué partida?",IF(F77&lt;&gt;"Sí","¿Podéis igualar el alcance, cantidad y calidad de "&amp;C25&amp;" ("&amp;E25&amp;" "&amp;D25&amp;")"&amp;" e indicar qué cambia y su importe adicional sin IVA?",IF(NOT(AND(LEN(TRIM(G77&amp;""))&gt;0,TRIM(G77&amp;"")&lt;&gt;"Pendiente",TRIM(G77&amp;"")&lt;&gt;"Por confirmar",TRIM(G77&amp;"")&lt;&gt;"No consta",TRIM(G77&amp;"")&lt;&gt;"Desconocido",TRIM(G77&amp;"")&lt;&gt;"Sin confirmar",TRIM(G77&amp;"")&lt;&gt;"Por decidir",TRIM(G77&amp;"")&lt;&gt;"Por comprobar")),"¿Dónde queda recogido "&amp;C25&amp;" ("&amp;E25&amp;" "&amp;D25&amp;")"&amp;" y quién cubre su alcance?",IF(AND(D77&lt;&gt;"Incluido",NOT(ISNUMBER(E77))),"¿Qué importe adicional sin IVA cubre "&amp;C25&amp;" ("&amp;E25&amp;" "&amp;D25&amp;")"&amp;" y quién lo asume?",IF(D77="Incluido","¿El importe de "&amp;C25&amp;" ("&amp;E25&amp;" "&amp;D25&amp;")"&amp;" ya está en la base o va aparte?","")))))),"Aclaramos los datos con error antes de copiar preguntas.")</f>
      </c>
      <c r="M77" s="33">
        <f>IFERROR(IF(NOT($D$8="Sí"),"",IF(OR($F$25="No",AND($F$25="",$M$25=0)),"",IF(NOT($F$25="Sí"),1,IF($M$25&gt;0,2,IF(OR(NOT(OR(D77="",D77="Incluido",D77="Excluido",D77="Importe",D77="Pendiente")),NOT(OR(F77="",F77="Sí",F77="No",F77="Por confirmar")),NOT(IF(LEN(TRIM(E77&amp;""))=0,TRUE,IF(ISNUMBER(E77),AND(E77&gt;=0,ABS(E77-ROUND(E77,2))&lt;0.00000001),FALSE)))),2,IF(OR(D77="",D77="Pendiente"),1,IF(F77&lt;&gt;"Sí",IF(F77="No",2,1),IF(NOT(AND(LEN(TRIM(G77&amp;""))&gt;0,TRIM(G77&amp;"")&lt;&gt;"Pendiente",TRIM(G77&amp;"")&lt;&gt;"Por confirmar",TRIM(G77&amp;"")&lt;&gt;"No consta",TRIM(G77&amp;"")&lt;&gt;"Desconocido",TRIM(G77&amp;"")&lt;&gt;"Sin confirmar",TRIM(G77&amp;"")&lt;&gt;"Por decidir",TRIM(G77&amp;"")&lt;&gt;"Por comprobar")),2,IF(D77="Incluido",IF(OR(LEN(TRIM(E77&amp;""))=0,IF(ISNUMBER(E77),E77=0,FALSE)),0,2),IF(IF(ISNUMBER(E77),AND(E77&gt;=0,ABS(E77-ROUND(E77,2))&lt;0.00000001),FALSE),0,1)))))))))),2)</f>
      </c>
      <c r="N77" s="33" t="n">
        <f>IF(ISNUMBER(M77),IF(M77=0,1,0),0)</f>
        <v>0</v>
      </c>
    </row>
    <row r="78" ht="70" customHeight="1">
      <c r="B78" s="35" t="n">
        <f>B26</f>
        <v>10</v>
      </c>
      <c r="C78" s="40">
        <f>IF(OR($F$26="No",AND($F$26="",$M$26=0)),"",C26)</f>
      </c>
      <c r="D78" s="37"/>
      <c r="E78" s="38"/>
      <c r="F78" s="37"/>
      <c r="G78" s="36"/>
      <c r="H78" s="39">
        <f>IFERROR(IF(AND(ISNUMBER(M78),M78=0),IF(D78="Incluido",0,E78),""),"")</f>
      </c>
      <c r="I78" s="40">
        <f>IF(NOT(ISNUMBER(M78)),"",IF(M78=2,"ROJO",IF(M78=1,"ÁMBAR","VERDE")))</f>
      </c>
      <c r="J78" s="40">
        <f>IFERROR(IF(NOT(ISNUMBER(M78)),"",IF(NOT($F$26="Sí"),"Decidimos si este concepto entra en el alcance común.",IF($M$26&gt;0,"Completamos el concepto común antes de consultar a la subcontrata.",IF(OR(NOT(OR(D78="",D78="Incluido",D78="Excluido",D78="Importe",D78="Pendiente")),NOT(OR(F78="",F78="Sí",F78="No",F78="Por confirmar")),NOT(IF(LEN(TRIM(E78&amp;""))=0,TRUE,IF(ISNUMBER(E78),AND(E78&gt;=0,ABS(E78-ROUND(E78,2))&lt;0.00000001),FALSE)))),"Revisamos opciones e importes numéricos, no negativos y con dos decimales.",IF(OR(D78="",D78="Pendiente"),"Falta aclarar cómo se cubre este concepto.",IF(F78&lt;&gt;"Sí","Confirmamos el mismo alcance, cantidad y calidad, incluida la cobertura adicional.",IF(NOT(AND(LEN(TRIM(G78&amp;""))&gt;0,TRIM(G78&amp;"")&lt;&gt;"Pendiente",TRIM(G78&amp;"")&lt;&gt;"Por confirmar",TRIM(G78&amp;"")&lt;&gt;"No consta",TRIM(G78&amp;"")&lt;&gt;"Desconocido",TRIM(G78&amp;"")&lt;&gt;"Sin confirmar",TRIM(G78&amp;"")&lt;&gt;"Por decidir",TRIM(G78&amp;"")&lt;&gt;"Por comprobar")),"Localizamos la inclusión o el coste de cobertura y quién lo asume.",IF(D78="Incluido",IF(M78=0,"Ya está en la base: adicional cero, sin duplicarlo.","Incluido y adicional positivo se contradicen."),IF(M78=0,"Adicional documentado fuera de la base; lo añadimos una vez.","Falta coste de cobertura explícito; vacío no significa cero."))))))))),"Hay una entrada con error. Corregimos el dato antes de cerrar la comprobación.")</f>
      </c>
      <c r="K78" s="40"/>
      <c r="L78" s="40">
        <f>IFERROR(IF(OR(NOT($D$8="Sí"),NOT($F$26="Sí"),$M$26&gt;0,OR(NOT(OR(D78="",D78="Incluido",D78="Excluido",D78="Importe",D78="Pendiente")),NOT(OR(F78="",F78="Sí",F78="No",F78="Por confirmar")),NOT(IF(LEN(TRIM(E78&amp;""))=0,TRUE,IF(ISNUMBER(E78),AND(E78&gt;=0,ABS(E78-ROUND(E78,2))&lt;0.00000001),FALSE)))),AND(ISNUMBER(M78),M78=0)),"",IF(OR(D78="",D78="Pendiente"),"¿Podéis aclarar si incluye "&amp;C26&amp;" ("&amp;E26&amp;" "&amp;D26&amp;")"&amp;" y en qué partida?",IF(F78&lt;&gt;"Sí","¿Podéis igualar el alcance, cantidad y calidad de "&amp;C26&amp;" ("&amp;E26&amp;" "&amp;D26&amp;")"&amp;" e indicar qué cambia y su importe adicional sin IVA?",IF(NOT(AND(LEN(TRIM(G78&amp;""))&gt;0,TRIM(G78&amp;"")&lt;&gt;"Pendiente",TRIM(G78&amp;"")&lt;&gt;"Por confirmar",TRIM(G78&amp;"")&lt;&gt;"No consta",TRIM(G78&amp;"")&lt;&gt;"Desconocido",TRIM(G78&amp;"")&lt;&gt;"Sin confirmar",TRIM(G78&amp;"")&lt;&gt;"Por decidir",TRIM(G78&amp;"")&lt;&gt;"Por comprobar")),"¿Dónde queda recogido "&amp;C26&amp;" ("&amp;E26&amp;" "&amp;D26&amp;")"&amp;" y quién cubre su alcance?",IF(AND(D78&lt;&gt;"Incluido",NOT(ISNUMBER(E78))),"¿Qué importe adicional sin IVA cubre "&amp;C26&amp;" ("&amp;E26&amp;" "&amp;D26&amp;")"&amp;" y quién lo asume?",IF(D78="Incluido","¿El importe de "&amp;C26&amp;" ("&amp;E26&amp;" "&amp;D26&amp;")"&amp;" ya está en la base o va aparte?","")))))),"Aclaramos los datos con error antes de copiar preguntas.")</f>
      </c>
      <c r="M78" s="33">
        <f>IFERROR(IF(NOT($D$8="Sí"),"",IF(OR($F$26="No",AND($F$26="",$M$26=0)),"",IF(NOT($F$26="Sí"),1,IF($M$26&gt;0,2,IF(OR(NOT(OR(D78="",D78="Incluido",D78="Excluido",D78="Importe",D78="Pendiente")),NOT(OR(F78="",F78="Sí",F78="No",F78="Por confirmar")),NOT(IF(LEN(TRIM(E78&amp;""))=0,TRUE,IF(ISNUMBER(E78),AND(E78&gt;=0,ABS(E78-ROUND(E78,2))&lt;0.00000001),FALSE)))),2,IF(OR(D78="",D78="Pendiente"),1,IF(F78&lt;&gt;"Sí",IF(F78="No",2,1),IF(NOT(AND(LEN(TRIM(G78&amp;""))&gt;0,TRIM(G78&amp;"")&lt;&gt;"Pendiente",TRIM(G78&amp;"")&lt;&gt;"Por confirmar",TRIM(G78&amp;"")&lt;&gt;"No consta",TRIM(G78&amp;"")&lt;&gt;"Desconocido",TRIM(G78&amp;"")&lt;&gt;"Sin confirmar",TRIM(G78&amp;"")&lt;&gt;"Por decidir",TRIM(G78&amp;"")&lt;&gt;"Por comprobar")),2,IF(D78="Incluido",IF(OR(LEN(TRIM(E78&amp;""))=0,IF(ISNUMBER(E78),E78=0,FALSE)),0,2),IF(IF(ISNUMBER(E78),AND(E78&gt;=0,ABS(E78-ROUND(E78,2))&lt;0.00000001),FALSE),0,1)))))))))),2)</f>
      </c>
      <c r="N78" s="33" t="n">
        <f>IF(ISNUMBER(M78),IF(M78=0,1,0),0)</f>
        <v>0</v>
      </c>
    </row>
    <row r="79" ht="70" customHeight="1">
      <c r="B79" s="35" t="n">
        <f>B27</f>
        <v>11</v>
      </c>
      <c r="C79" s="40">
        <f>IF(OR($F$27="No",AND($F$27="",$M$27=0)),"",C27)</f>
      </c>
      <c r="D79" s="37"/>
      <c r="E79" s="38"/>
      <c r="F79" s="37"/>
      <c r="G79" s="36"/>
      <c r="H79" s="39">
        <f>IFERROR(IF(AND(ISNUMBER(M79),M79=0),IF(D79="Incluido",0,E79),""),"")</f>
      </c>
      <c r="I79" s="40">
        <f>IF(NOT(ISNUMBER(M79)),"",IF(M79=2,"ROJO",IF(M79=1,"ÁMBAR","VERDE")))</f>
      </c>
      <c r="J79" s="40">
        <f>IFERROR(IF(NOT(ISNUMBER(M79)),"",IF(NOT($F$27="Sí"),"Decidimos si este concepto entra en el alcance común.",IF($M$27&gt;0,"Completamos el concepto común antes de consultar a la subcontrata.",IF(OR(NOT(OR(D79="",D79="Incluido",D79="Excluido",D79="Importe",D79="Pendiente")),NOT(OR(F79="",F79="Sí",F79="No",F79="Por confirmar")),NOT(IF(LEN(TRIM(E79&amp;""))=0,TRUE,IF(ISNUMBER(E79),AND(E79&gt;=0,ABS(E79-ROUND(E79,2))&lt;0.00000001),FALSE)))),"Revisamos opciones e importes numéricos, no negativos y con dos decimales.",IF(OR(D79="",D79="Pendiente"),"Falta aclarar cómo se cubre este concepto.",IF(F79&lt;&gt;"Sí","Confirmamos el mismo alcance, cantidad y calidad, incluida la cobertura adicional.",IF(NOT(AND(LEN(TRIM(G79&amp;""))&gt;0,TRIM(G79&amp;"")&lt;&gt;"Pendiente",TRIM(G79&amp;"")&lt;&gt;"Por confirmar",TRIM(G79&amp;"")&lt;&gt;"No consta",TRIM(G79&amp;"")&lt;&gt;"Desconocido",TRIM(G79&amp;"")&lt;&gt;"Sin confirmar",TRIM(G79&amp;"")&lt;&gt;"Por decidir",TRIM(G79&amp;"")&lt;&gt;"Por comprobar")),"Localizamos la inclusión o el coste de cobertura y quién lo asume.",IF(D79="Incluido",IF(M79=0,"Ya está en la base: adicional cero, sin duplicarlo.","Incluido y adicional positivo se contradicen."),IF(M79=0,"Adicional documentado fuera de la base; lo añadimos una vez.","Falta coste de cobertura explícito; vacío no significa cero."))))))))),"Hay una entrada con error. Corregimos el dato antes de cerrar la comprobación.")</f>
      </c>
      <c r="K79" s="40"/>
      <c r="L79" s="40">
        <f>IFERROR(IF(OR(NOT($D$8="Sí"),NOT($F$27="Sí"),$M$27&gt;0,OR(NOT(OR(D79="",D79="Incluido",D79="Excluido",D79="Importe",D79="Pendiente")),NOT(OR(F79="",F79="Sí",F79="No",F79="Por confirmar")),NOT(IF(LEN(TRIM(E79&amp;""))=0,TRUE,IF(ISNUMBER(E79),AND(E79&gt;=0,ABS(E79-ROUND(E79,2))&lt;0.00000001),FALSE)))),AND(ISNUMBER(M79),M79=0)),"",IF(OR(D79="",D79="Pendiente"),"¿Podéis aclarar si incluye "&amp;C27&amp;" ("&amp;E27&amp;" "&amp;D27&amp;")"&amp;" y en qué partida?",IF(F79&lt;&gt;"Sí","¿Podéis igualar el alcance, cantidad y calidad de "&amp;C27&amp;" ("&amp;E27&amp;" "&amp;D27&amp;")"&amp;" e indicar qué cambia y su importe adicional sin IVA?",IF(NOT(AND(LEN(TRIM(G79&amp;""))&gt;0,TRIM(G79&amp;"")&lt;&gt;"Pendiente",TRIM(G79&amp;"")&lt;&gt;"Por confirmar",TRIM(G79&amp;"")&lt;&gt;"No consta",TRIM(G79&amp;"")&lt;&gt;"Desconocido",TRIM(G79&amp;"")&lt;&gt;"Sin confirmar",TRIM(G79&amp;"")&lt;&gt;"Por decidir",TRIM(G79&amp;"")&lt;&gt;"Por comprobar")),"¿Dónde queda recogido "&amp;C27&amp;" ("&amp;E27&amp;" "&amp;D27&amp;")"&amp;" y quién cubre su alcance?",IF(AND(D79&lt;&gt;"Incluido",NOT(ISNUMBER(E79))),"¿Qué importe adicional sin IVA cubre "&amp;C27&amp;" ("&amp;E27&amp;" "&amp;D27&amp;")"&amp;" y quién lo asume?",IF(D79="Incluido","¿El importe de "&amp;C27&amp;" ("&amp;E27&amp;" "&amp;D27&amp;")"&amp;" ya está en la base o va aparte?","")))))),"Aclaramos los datos con error antes de copiar preguntas.")</f>
      </c>
      <c r="M79" s="33">
        <f>IFERROR(IF(NOT($D$8="Sí"),"",IF(OR($F$27="No",AND($F$27="",$M$27=0)),"",IF(NOT($F$27="Sí"),1,IF($M$27&gt;0,2,IF(OR(NOT(OR(D79="",D79="Incluido",D79="Excluido",D79="Importe",D79="Pendiente")),NOT(OR(F79="",F79="Sí",F79="No",F79="Por confirmar")),NOT(IF(LEN(TRIM(E79&amp;""))=0,TRUE,IF(ISNUMBER(E79),AND(E79&gt;=0,ABS(E79-ROUND(E79,2))&lt;0.00000001),FALSE)))),2,IF(OR(D79="",D79="Pendiente"),1,IF(F79&lt;&gt;"Sí",IF(F79="No",2,1),IF(NOT(AND(LEN(TRIM(G79&amp;""))&gt;0,TRIM(G79&amp;"")&lt;&gt;"Pendiente",TRIM(G79&amp;"")&lt;&gt;"Por confirmar",TRIM(G79&amp;"")&lt;&gt;"No consta",TRIM(G79&amp;"")&lt;&gt;"Desconocido",TRIM(G79&amp;"")&lt;&gt;"Sin confirmar",TRIM(G79&amp;"")&lt;&gt;"Por decidir",TRIM(G79&amp;"")&lt;&gt;"Por comprobar")),2,IF(D79="Incluido",IF(OR(LEN(TRIM(E79&amp;""))=0,IF(ISNUMBER(E79),E79=0,FALSE)),0,2),IF(IF(ISNUMBER(E79),AND(E79&gt;=0,ABS(E79-ROUND(E79,2))&lt;0.00000001),FALSE),0,1)))))))))),2)</f>
      </c>
      <c r="N79" s="33" t="n">
        <f>IF(ISNUMBER(M79),IF(M79=0,1,0),0)</f>
        <v>0</v>
      </c>
    </row>
    <row r="80" ht="70" customHeight="1">
      <c r="B80" s="35" t="n">
        <f>B28</f>
        <v>12</v>
      </c>
      <c r="C80" s="40">
        <f>IF(OR($F$28="No",AND($F$28="",$M$28=0)),"",C28)</f>
      </c>
      <c r="D80" s="37"/>
      <c r="E80" s="38"/>
      <c r="F80" s="37"/>
      <c r="G80" s="36"/>
      <c r="H80" s="39">
        <f>IFERROR(IF(AND(ISNUMBER(M80),M80=0),IF(D80="Incluido",0,E80),""),"")</f>
      </c>
      <c r="I80" s="40">
        <f>IF(NOT(ISNUMBER(M80)),"",IF(M80=2,"ROJO",IF(M80=1,"ÁMBAR","VERDE")))</f>
      </c>
      <c r="J80" s="40">
        <f>IFERROR(IF(NOT(ISNUMBER(M80)),"",IF(NOT($F$28="Sí"),"Decidimos si este concepto entra en el alcance común.",IF($M$28&gt;0,"Completamos el concepto común antes de consultar a la subcontrata.",IF(OR(NOT(OR(D80="",D80="Incluido",D80="Excluido",D80="Importe",D80="Pendiente")),NOT(OR(F80="",F80="Sí",F80="No",F80="Por confirmar")),NOT(IF(LEN(TRIM(E80&amp;""))=0,TRUE,IF(ISNUMBER(E80),AND(E80&gt;=0,ABS(E80-ROUND(E80,2))&lt;0.00000001),FALSE)))),"Revisamos opciones e importes numéricos, no negativos y con dos decimales.",IF(OR(D80="",D80="Pendiente"),"Falta aclarar cómo se cubre este concepto.",IF(F80&lt;&gt;"Sí","Confirmamos el mismo alcance, cantidad y calidad, incluida la cobertura adicional.",IF(NOT(AND(LEN(TRIM(G80&amp;""))&gt;0,TRIM(G80&amp;"")&lt;&gt;"Pendiente",TRIM(G80&amp;"")&lt;&gt;"Por confirmar",TRIM(G80&amp;"")&lt;&gt;"No consta",TRIM(G80&amp;"")&lt;&gt;"Desconocido",TRIM(G80&amp;"")&lt;&gt;"Sin confirmar",TRIM(G80&amp;"")&lt;&gt;"Por decidir",TRIM(G80&amp;"")&lt;&gt;"Por comprobar")),"Localizamos la inclusión o el coste de cobertura y quién lo asume.",IF(D80="Incluido",IF(M80=0,"Ya está en la base: adicional cero, sin duplicarlo.","Incluido y adicional positivo se contradicen."),IF(M80=0,"Adicional documentado fuera de la base; lo añadimos una vez.","Falta coste de cobertura explícito; vacío no significa cero."))))))))),"Hay una entrada con error. Corregimos el dato antes de cerrar la comprobación.")</f>
      </c>
      <c r="K80" s="40"/>
      <c r="L80" s="40">
        <f>IFERROR(IF(OR(NOT($D$8="Sí"),NOT($F$28="Sí"),$M$28&gt;0,OR(NOT(OR(D80="",D80="Incluido",D80="Excluido",D80="Importe",D80="Pendiente")),NOT(OR(F80="",F80="Sí",F80="No",F80="Por confirmar")),NOT(IF(LEN(TRIM(E80&amp;""))=0,TRUE,IF(ISNUMBER(E80),AND(E80&gt;=0,ABS(E80-ROUND(E80,2))&lt;0.00000001),FALSE)))),AND(ISNUMBER(M80),M80=0)),"",IF(OR(D80="",D80="Pendiente"),"¿Podéis aclarar si incluye "&amp;C28&amp;" ("&amp;E28&amp;" "&amp;D28&amp;")"&amp;" y en qué partida?",IF(F80&lt;&gt;"Sí","¿Podéis igualar el alcance, cantidad y calidad de "&amp;C28&amp;" ("&amp;E28&amp;" "&amp;D28&amp;")"&amp;" e indicar qué cambia y su importe adicional sin IVA?",IF(NOT(AND(LEN(TRIM(G80&amp;""))&gt;0,TRIM(G80&amp;"")&lt;&gt;"Pendiente",TRIM(G80&amp;"")&lt;&gt;"Por confirmar",TRIM(G80&amp;"")&lt;&gt;"No consta",TRIM(G80&amp;"")&lt;&gt;"Desconocido",TRIM(G80&amp;"")&lt;&gt;"Sin confirmar",TRIM(G80&amp;"")&lt;&gt;"Por decidir",TRIM(G80&amp;"")&lt;&gt;"Por comprobar")),"¿Dónde queda recogido "&amp;C28&amp;" ("&amp;E28&amp;" "&amp;D28&amp;")"&amp;" y quién cubre su alcance?",IF(AND(D80&lt;&gt;"Incluido",NOT(ISNUMBER(E80))),"¿Qué importe adicional sin IVA cubre "&amp;C28&amp;" ("&amp;E28&amp;" "&amp;D28&amp;")"&amp;" y quién lo asume?",IF(D80="Incluido","¿El importe de "&amp;C28&amp;" ("&amp;E28&amp;" "&amp;D28&amp;")"&amp;" ya está en la base o va aparte?","")))))),"Aclaramos los datos con error antes de copiar preguntas.")</f>
      </c>
      <c r="M80" s="33">
        <f>IFERROR(IF(NOT($D$8="Sí"),"",IF(OR($F$28="No",AND($F$28="",$M$28=0)),"",IF(NOT($F$28="Sí"),1,IF($M$28&gt;0,2,IF(OR(NOT(OR(D80="",D80="Incluido",D80="Excluido",D80="Importe",D80="Pendiente")),NOT(OR(F80="",F80="Sí",F80="No",F80="Por confirmar")),NOT(IF(LEN(TRIM(E80&amp;""))=0,TRUE,IF(ISNUMBER(E80),AND(E80&gt;=0,ABS(E80-ROUND(E80,2))&lt;0.00000001),FALSE)))),2,IF(OR(D80="",D80="Pendiente"),1,IF(F80&lt;&gt;"Sí",IF(F80="No",2,1),IF(NOT(AND(LEN(TRIM(G80&amp;""))&gt;0,TRIM(G80&amp;"")&lt;&gt;"Pendiente",TRIM(G80&amp;"")&lt;&gt;"Por confirmar",TRIM(G80&amp;"")&lt;&gt;"No consta",TRIM(G80&amp;"")&lt;&gt;"Desconocido",TRIM(G80&amp;"")&lt;&gt;"Sin confirmar",TRIM(G80&amp;"")&lt;&gt;"Por decidir",TRIM(G80&amp;"")&lt;&gt;"Por comprobar")),2,IF(D80="Incluido",IF(OR(LEN(TRIM(E80&amp;""))=0,IF(ISNUMBER(E80),E80=0,FALSE)),0,2),IF(IF(ISNUMBER(E80),AND(E80&gt;=0,ABS(E80-ROUND(E80,2))&lt;0.00000001),FALSE),0,1)))))))))),2)</f>
      </c>
      <c r="N80" s="33" t="n">
        <f>IF(ISNUMBER(M80),IF(M80=0,1,0),0)</f>
        <v>0</v>
      </c>
    </row>
    <row r="81" ht="70" customHeight="1">
      <c r="B81" s="35" t="n">
        <f>B29</f>
        <v>13</v>
      </c>
      <c r="C81" s="40">
        <f>IF(OR($F$29="No",AND($F$29="",$M$29=0)),"",C29)</f>
      </c>
      <c r="D81" s="37"/>
      <c r="E81" s="38"/>
      <c r="F81" s="37"/>
      <c r="G81" s="36"/>
      <c r="H81" s="39">
        <f>IFERROR(IF(AND(ISNUMBER(M81),M81=0),IF(D81="Incluido",0,E81),""),"")</f>
      </c>
      <c r="I81" s="40">
        <f>IF(NOT(ISNUMBER(M81)),"",IF(M81=2,"ROJO",IF(M81=1,"ÁMBAR","VERDE")))</f>
      </c>
      <c r="J81" s="40">
        <f>IFERROR(IF(NOT(ISNUMBER(M81)),"",IF(NOT($F$29="Sí"),"Decidimos si este concepto entra en el alcance común.",IF($M$29&gt;0,"Completamos el concepto común antes de consultar a la subcontrata.",IF(OR(NOT(OR(D81="",D81="Incluido",D81="Excluido",D81="Importe",D81="Pendiente")),NOT(OR(F81="",F81="Sí",F81="No",F81="Por confirmar")),NOT(IF(LEN(TRIM(E81&amp;""))=0,TRUE,IF(ISNUMBER(E81),AND(E81&gt;=0,ABS(E81-ROUND(E81,2))&lt;0.00000001),FALSE)))),"Revisamos opciones e importes numéricos, no negativos y con dos decimales.",IF(OR(D81="",D81="Pendiente"),"Falta aclarar cómo se cubre este concepto.",IF(F81&lt;&gt;"Sí","Confirmamos el mismo alcance, cantidad y calidad, incluida la cobertura adicional.",IF(NOT(AND(LEN(TRIM(G81&amp;""))&gt;0,TRIM(G81&amp;"")&lt;&gt;"Pendiente",TRIM(G81&amp;"")&lt;&gt;"Por confirmar",TRIM(G81&amp;"")&lt;&gt;"No consta",TRIM(G81&amp;"")&lt;&gt;"Desconocido",TRIM(G81&amp;"")&lt;&gt;"Sin confirmar",TRIM(G81&amp;"")&lt;&gt;"Por decidir",TRIM(G81&amp;"")&lt;&gt;"Por comprobar")),"Localizamos la inclusión o el coste de cobertura y quién lo asume.",IF(D81="Incluido",IF(M81=0,"Ya está en la base: adicional cero, sin duplicarlo.","Incluido y adicional positivo se contradicen."),IF(M81=0,"Adicional documentado fuera de la base; lo añadimos una vez.","Falta coste de cobertura explícito; vacío no significa cero."))))))))),"Hay una entrada con error. Corregimos el dato antes de cerrar la comprobación.")</f>
      </c>
      <c r="K81" s="40"/>
      <c r="L81" s="40">
        <f>IFERROR(IF(OR(NOT($D$8="Sí"),NOT($F$29="Sí"),$M$29&gt;0,OR(NOT(OR(D81="",D81="Incluido",D81="Excluido",D81="Importe",D81="Pendiente")),NOT(OR(F81="",F81="Sí",F81="No",F81="Por confirmar")),NOT(IF(LEN(TRIM(E81&amp;""))=0,TRUE,IF(ISNUMBER(E81),AND(E81&gt;=0,ABS(E81-ROUND(E81,2))&lt;0.00000001),FALSE)))),AND(ISNUMBER(M81),M81=0)),"",IF(OR(D81="",D81="Pendiente"),"¿Podéis aclarar si incluye "&amp;C29&amp;" ("&amp;E29&amp;" "&amp;D29&amp;")"&amp;" y en qué partida?",IF(F81&lt;&gt;"Sí","¿Podéis igualar el alcance, cantidad y calidad de "&amp;C29&amp;" ("&amp;E29&amp;" "&amp;D29&amp;")"&amp;" e indicar qué cambia y su importe adicional sin IVA?",IF(NOT(AND(LEN(TRIM(G81&amp;""))&gt;0,TRIM(G81&amp;"")&lt;&gt;"Pendiente",TRIM(G81&amp;"")&lt;&gt;"Por confirmar",TRIM(G81&amp;"")&lt;&gt;"No consta",TRIM(G81&amp;"")&lt;&gt;"Desconocido",TRIM(G81&amp;"")&lt;&gt;"Sin confirmar",TRIM(G81&amp;"")&lt;&gt;"Por decidir",TRIM(G81&amp;"")&lt;&gt;"Por comprobar")),"¿Dónde queda recogido "&amp;C29&amp;" ("&amp;E29&amp;" "&amp;D29&amp;")"&amp;" y quién cubre su alcance?",IF(AND(D81&lt;&gt;"Incluido",NOT(ISNUMBER(E81))),"¿Qué importe adicional sin IVA cubre "&amp;C29&amp;" ("&amp;E29&amp;" "&amp;D29&amp;")"&amp;" y quién lo asume?",IF(D81="Incluido","¿El importe de "&amp;C29&amp;" ("&amp;E29&amp;" "&amp;D29&amp;")"&amp;" ya está en la base o va aparte?","")))))),"Aclaramos los datos con error antes de copiar preguntas.")</f>
      </c>
      <c r="M81" s="33">
        <f>IFERROR(IF(NOT($D$8="Sí"),"",IF(OR($F$29="No",AND($F$29="",$M$29=0)),"",IF(NOT($F$29="Sí"),1,IF($M$29&gt;0,2,IF(OR(NOT(OR(D81="",D81="Incluido",D81="Excluido",D81="Importe",D81="Pendiente")),NOT(OR(F81="",F81="Sí",F81="No",F81="Por confirmar")),NOT(IF(LEN(TRIM(E81&amp;""))=0,TRUE,IF(ISNUMBER(E81),AND(E81&gt;=0,ABS(E81-ROUND(E81,2))&lt;0.00000001),FALSE)))),2,IF(OR(D81="",D81="Pendiente"),1,IF(F81&lt;&gt;"Sí",IF(F81="No",2,1),IF(NOT(AND(LEN(TRIM(G81&amp;""))&gt;0,TRIM(G81&amp;"")&lt;&gt;"Pendiente",TRIM(G81&amp;"")&lt;&gt;"Por confirmar",TRIM(G81&amp;"")&lt;&gt;"No consta",TRIM(G81&amp;"")&lt;&gt;"Desconocido",TRIM(G81&amp;"")&lt;&gt;"Sin confirmar",TRIM(G81&amp;"")&lt;&gt;"Por decidir",TRIM(G81&amp;"")&lt;&gt;"Por comprobar")),2,IF(D81="Incluido",IF(OR(LEN(TRIM(E81&amp;""))=0,IF(ISNUMBER(E81),E81=0,FALSE)),0,2),IF(IF(ISNUMBER(E81),AND(E81&gt;=0,ABS(E81-ROUND(E81,2))&lt;0.00000001),FALSE),0,1)))))))))),2)</f>
      </c>
      <c r="N81" s="33" t="n">
        <f>IF(ISNUMBER(M81),IF(M81=0,1,0),0)</f>
        <v>0</v>
      </c>
    </row>
    <row r="82" ht="70" customHeight="1">
      <c r="B82" s="35" t="n">
        <f>B30</f>
        <v>14</v>
      </c>
      <c r="C82" s="40">
        <f>IF(OR($F$30="No",AND($F$30="",$M$30=0)),"",C30)</f>
      </c>
      <c r="D82" s="37"/>
      <c r="E82" s="38"/>
      <c r="F82" s="37"/>
      <c r="G82" s="36"/>
      <c r="H82" s="39">
        <f>IFERROR(IF(AND(ISNUMBER(M82),M82=0),IF(D82="Incluido",0,E82),""),"")</f>
      </c>
      <c r="I82" s="40">
        <f>IF(NOT(ISNUMBER(M82)),"",IF(M82=2,"ROJO",IF(M82=1,"ÁMBAR","VERDE")))</f>
      </c>
      <c r="J82" s="40">
        <f>IFERROR(IF(NOT(ISNUMBER(M82)),"",IF(NOT($F$30="Sí"),"Decidimos si este concepto entra en el alcance común.",IF($M$30&gt;0,"Completamos el concepto común antes de consultar a la subcontrata.",IF(OR(NOT(OR(D82="",D82="Incluido",D82="Excluido",D82="Importe",D82="Pendiente")),NOT(OR(F82="",F82="Sí",F82="No",F82="Por confirmar")),NOT(IF(LEN(TRIM(E82&amp;""))=0,TRUE,IF(ISNUMBER(E82),AND(E82&gt;=0,ABS(E82-ROUND(E82,2))&lt;0.00000001),FALSE)))),"Revisamos opciones e importes numéricos, no negativos y con dos decimales.",IF(OR(D82="",D82="Pendiente"),"Falta aclarar cómo se cubre este concepto.",IF(F82&lt;&gt;"Sí","Confirmamos el mismo alcance, cantidad y calidad, incluida la cobertura adicional.",IF(NOT(AND(LEN(TRIM(G82&amp;""))&gt;0,TRIM(G82&amp;"")&lt;&gt;"Pendiente",TRIM(G82&amp;"")&lt;&gt;"Por confirmar",TRIM(G82&amp;"")&lt;&gt;"No consta",TRIM(G82&amp;"")&lt;&gt;"Desconocido",TRIM(G82&amp;"")&lt;&gt;"Sin confirmar",TRIM(G82&amp;"")&lt;&gt;"Por decidir",TRIM(G82&amp;"")&lt;&gt;"Por comprobar")),"Localizamos la inclusión o el coste de cobertura y quién lo asume.",IF(D82="Incluido",IF(M82=0,"Ya está en la base: adicional cero, sin duplicarlo.","Incluido y adicional positivo se contradicen."),IF(M82=0,"Adicional documentado fuera de la base; lo añadimos una vez.","Falta coste de cobertura explícito; vacío no significa cero."))))))))),"Hay una entrada con error. Corregimos el dato antes de cerrar la comprobación.")</f>
      </c>
      <c r="K82" s="40"/>
      <c r="L82" s="40">
        <f>IFERROR(IF(OR(NOT($D$8="Sí"),NOT($F$30="Sí"),$M$30&gt;0,OR(NOT(OR(D82="",D82="Incluido",D82="Excluido",D82="Importe",D82="Pendiente")),NOT(OR(F82="",F82="Sí",F82="No",F82="Por confirmar")),NOT(IF(LEN(TRIM(E82&amp;""))=0,TRUE,IF(ISNUMBER(E82),AND(E82&gt;=0,ABS(E82-ROUND(E82,2))&lt;0.00000001),FALSE)))),AND(ISNUMBER(M82),M82=0)),"",IF(OR(D82="",D82="Pendiente"),"¿Podéis aclarar si incluye "&amp;C30&amp;" ("&amp;E30&amp;" "&amp;D30&amp;")"&amp;" y en qué partida?",IF(F82&lt;&gt;"Sí","¿Podéis igualar el alcance, cantidad y calidad de "&amp;C30&amp;" ("&amp;E30&amp;" "&amp;D30&amp;")"&amp;" e indicar qué cambia y su importe adicional sin IVA?",IF(NOT(AND(LEN(TRIM(G82&amp;""))&gt;0,TRIM(G82&amp;"")&lt;&gt;"Pendiente",TRIM(G82&amp;"")&lt;&gt;"Por confirmar",TRIM(G82&amp;"")&lt;&gt;"No consta",TRIM(G82&amp;"")&lt;&gt;"Desconocido",TRIM(G82&amp;"")&lt;&gt;"Sin confirmar",TRIM(G82&amp;"")&lt;&gt;"Por decidir",TRIM(G82&amp;"")&lt;&gt;"Por comprobar")),"¿Dónde queda recogido "&amp;C30&amp;" ("&amp;E30&amp;" "&amp;D30&amp;")"&amp;" y quién cubre su alcance?",IF(AND(D82&lt;&gt;"Incluido",NOT(ISNUMBER(E82))),"¿Qué importe adicional sin IVA cubre "&amp;C30&amp;" ("&amp;E30&amp;" "&amp;D30&amp;")"&amp;" y quién lo asume?",IF(D82="Incluido","¿El importe de "&amp;C30&amp;" ("&amp;E30&amp;" "&amp;D30&amp;")"&amp;" ya está en la base o va aparte?","")))))),"Aclaramos los datos con error antes de copiar preguntas.")</f>
      </c>
      <c r="M82" s="33">
        <f>IFERROR(IF(NOT($D$8="Sí"),"",IF(OR($F$30="No",AND($F$30="",$M$30=0)),"",IF(NOT($F$30="Sí"),1,IF($M$30&gt;0,2,IF(OR(NOT(OR(D82="",D82="Incluido",D82="Excluido",D82="Importe",D82="Pendiente")),NOT(OR(F82="",F82="Sí",F82="No",F82="Por confirmar")),NOT(IF(LEN(TRIM(E82&amp;""))=0,TRUE,IF(ISNUMBER(E82),AND(E82&gt;=0,ABS(E82-ROUND(E82,2))&lt;0.00000001),FALSE)))),2,IF(OR(D82="",D82="Pendiente"),1,IF(F82&lt;&gt;"Sí",IF(F82="No",2,1),IF(NOT(AND(LEN(TRIM(G82&amp;""))&gt;0,TRIM(G82&amp;"")&lt;&gt;"Pendiente",TRIM(G82&amp;"")&lt;&gt;"Por confirmar",TRIM(G82&amp;"")&lt;&gt;"No consta",TRIM(G82&amp;"")&lt;&gt;"Desconocido",TRIM(G82&amp;"")&lt;&gt;"Sin confirmar",TRIM(G82&amp;"")&lt;&gt;"Por decidir",TRIM(G82&amp;"")&lt;&gt;"Por comprobar")),2,IF(D82="Incluido",IF(OR(LEN(TRIM(E82&amp;""))=0,IF(ISNUMBER(E82),E82=0,FALSE)),0,2),IF(IF(ISNUMBER(E82),AND(E82&gt;=0,ABS(E82-ROUND(E82,2))&lt;0.00000001),FALSE),0,1)))))))))),2)</f>
      </c>
      <c r="N82" s="33" t="n">
        <f>IF(ISNUMBER(M82),IF(M82=0,1,0),0)</f>
        <v>0</v>
      </c>
    </row>
    <row r="83" ht="70" customHeight="1">
      <c r="B83" s="35" t="n">
        <f>B31</f>
        <v>15</v>
      </c>
      <c r="C83" s="40">
        <f>IF(OR($F$31="No",AND($F$31="",$M$31=0)),"",C31)</f>
      </c>
      <c r="D83" s="37"/>
      <c r="E83" s="38"/>
      <c r="F83" s="37"/>
      <c r="G83" s="36"/>
      <c r="H83" s="39">
        <f>IFERROR(IF(AND(ISNUMBER(M83),M83=0),IF(D83="Incluido",0,E83),""),"")</f>
      </c>
      <c r="I83" s="40">
        <f>IF(NOT(ISNUMBER(M83)),"",IF(M83=2,"ROJO",IF(M83=1,"ÁMBAR","VERDE")))</f>
      </c>
      <c r="J83" s="40">
        <f>IFERROR(IF(NOT(ISNUMBER(M83)),"",IF(NOT($F$31="Sí"),"Decidimos si este concepto entra en el alcance común.",IF($M$31&gt;0,"Completamos el concepto común antes de consultar a la subcontrata.",IF(OR(NOT(OR(D83="",D83="Incluido",D83="Excluido",D83="Importe",D83="Pendiente")),NOT(OR(F83="",F83="Sí",F83="No",F83="Por confirmar")),NOT(IF(LEN(TRIM(E83&amp;""))=0,TRUE,IF(ISNUMBER(E83),AND(E83&gt;=0,ABS(E83-ROUND(E83,2))&lt;0.00000001),FALSE)))),"Revisamos opciones e importes numéricos, no negativos y con dos decimales.",IF(OR(D83="",D83="Pendiente"),"Falta aclarar cómo se cubre este concepto.",IF(F83&lt;&gt;"Sí","Confirmamos el mismo alcance, cantidad y calidad, incluida la cobertura adicional.",IF(NOT(AND(LEN(TRIM(G83&amp;""))&gt;0,TRIM(G83&amp;"")&lt;&gt;"Pendiente",TRIM(G83&amp;"")&lt;&gt;"Por confirmar",TRIM(G83&amp;"")&lt;&gt;"No consta",TRIM(G83&amp;"")&lt;&gt;"Desconocido",TRIM(G83&amp;"")&lt;&gt;"Sin confirmar",TRIM(G83&amp;"")&lt;&gt;"Por decidir",TRIM(G83&amp;"")&lt;&gt;"Por comprobar")),"Localizamos la inclusión o el coste de cobertura y quién lo asume.",IF(D83="Incluido",IF(M83=0,"Ya está en la base: adicional cero, sin duplicarlo.","Incluido y adicional positivo se contradicen."),IF(M83=0,"Adicional documentado fuera de la base; lo añadimos una vez.","Falta coste de cobertura explícito; vacío no significa cero."))))))))),"Hay una entrada con error. Corregimos el dato antes de cerrar la comprobación.")</f>
      </c>
      <c r="K83" s="40"/>
      <c r="L83" s="40">
        <f>IFERROR(IF(OR(NOT($D$8="Sí"),NOT($F$31="Sí"),$M$31&gt;0,OR(NOT(OR(D83="",D83="Incluido",D83="Excluido",D83="Importe",D83="Pendiente")),NOT(OR(F83="",F83="Sí",F83="No",F83="Por confirmar")),NOT(IF(LEN(TRIM(E83&amp;""))=0,TRUE,IF(ISNUMBER(E83),AND(E83&gt;=0,ABS(E83-ROUND(E83,2))&lt;0.00000001),FALSE)))),AND(ISNUMBER(M83),M83=0)),"",IF(OR(D83="",D83="Pendiente"),"¿Podéis aclarar si incluye "&amp;C31&amp;" ("&amp;E31&amp;" "&amp;D31&amp;")"&amp;" y en qué partida?",IF(F83&lt;&gt;"Sí","¿Podéis igualar el alcance, cantidad y calidad de "&amp;C31&amp;" ("&amp;E31&amp;" "&amp;D31&amp;")"&amp;" e indicar qué cambia y su importe adicional sin IVA?",IF(NOT(AND(LEN(TRIM(G83&amp;""))&gt;0,TRIM(G83&amp;"")&lt;&gt;"Pendiente",TRIM(G83&amp;"")&lt;&gt;"Por confirmar",TRIM(G83&amp;"")&lt;&gt;"No consta",TRIM(G83&amp;"")&lt;&gt;"Desconocido",TRIM(G83&amp;"")&lt;&gt;"Sin confirmar",TRIM(G83&amp;"")&lt;&gt;"Por decidir",TRIM(G83&amp;"")&lt;&gt;"Por comprobar")),"¿Dónde queda recogido "&amp;C31&amp;" ("&amp;E31&amp;" "&amp;D31&amp;")"&amp;" y quién cubre su alcance?",IF(AND(D83&lt;&gt;"Incluido",NOT(ISNUMBER(E83))),"¿Qué importe adicional sin IVA cubre "&amp;C31&amp;" ("&amp;E31&amp;" "&amp;D31&amp;")"&amp;" y quién lo asume?",IF(D83="Incluido","¿El importe de "&amp;C31&amp;" ("&amp;E31&amp;" "&amp;D31&amp;")"&amp;" ya está en la base o va aparte?","")))))),"Aclaramos los datos con error antes de copiar preguntas.")</f>
      </c>
      <c r="M83" s="33">
        <f>IFERROR(IF(NOT($D$8="Sí"),"",IF(OR($F$31="No",AND($F$31="",$M$31=0)),"",IF(NOT($F$31="Sí"),1,IF($M$31&gt;0,2,IF(OR(NOT(OR(D83="",D83="Incluido",D83="Excluido",D83="Importe",D83="Pendiente")),NOT(OR(F83="",F83="Sí",F83="No",F83="Por confirmar")),NOT(IF(LEN(TRIM(E83&amp;""))=0,TRUE,IF(ISNUMBER(E83),AND(E83&gt;=0,ABS(E83-ROUND(E83,2))&lt;0.00000001),FALSE)))),2,IF(OR(D83="",D83="Pendiente"),1,IF(F83&lt;&gt;"Sí",IF(F83="No",2,1),IF(NOT(AND(LEN(TRIM(G83&amp;""))&gt;0,TRIM(G83&amp;"")&lt;&gt;"Pendiente",TRIM(G83&amp;"")&lt;&gt;"Por confirmar",TRIM(G83&amp;"")&lt;&gt;"No consta",TRIM(G83&amp;"")&lt;&gt;"Desconocido",TRIM(G83&amp;"")&lt;&gt;"Sin confirmar",TRIM(G83&amp;"")&lt;&gt;"Por decidir",TRIM(G83&amp;"")&lt;&gt;"Por comprobar")),2,IF(D83="Incluido",IF(OR(LEN(TRIM(E83&amp;""))=0,IF(ISNUMBER(E83),E83=0,FALSE)),0,2),IF(IF(ISNUMBER(E83),AND(E83&gt;=0,ABS(E83-ROUND(E83,2))&lt;0.00000001),FALSE),0,1)))))))))),2)</f>
      </c>
      <c r="N83" s="33" t="n">
        <f>IF(ISNUMBER(M83),IF(M83=0,1,0),0)</f>
        <v>0</v>
      </c>
    </row>
    <row r="84" ht="70" customHeight="1">
      <c r="B84" s="35" t="n">
        <f>B32</f>
        <v>16</v>
      </c>
      <c r="C84" s="40">
        <f>IF(OR($F$32="No",AND($F$32="",$M$32=0)),"",C32)</f>
      </c>
      <c r="D84" s="37"/>
      <c r="E84" s="38"/>
      <c r="F84" s="37"/>
      <c r="G84" s="36"/>
      <c r="H84" s="39">
        <f>IFERROR(IF(AND(ISNUMBER(M84),M84=0),IF(D84="Incluido",0,E84),""),"")</f>
      </c>
      <c r="I84" s="40">
        <f>IF(NOT(ISNUMBER(M84)),"",IF(M84=2,"ROJO",IF(M84=1,"ÁMBAR","VERDE")))</f>
      </c>
      <c r="J84" s="40">
        <f>IFERROR(IF(NOT(ISNUMBER(M84)),"",IF(NOT($F$32="Sí"),"Decidimos si este concepto entra en el alcance común.",IF($M$32&gt;0,"Completamos el concepto común antes de consultar a la subcontrata.",IF(OR(NOT(OR(D84="",D84="Incluido",D84="Excluido",D84="Importe",D84="Pendiente")),NOT(OR(F84="",F84="Sí",F84="No",F84="Por confirmar")),NOT(IF(LEN(TRIM(E84&amp;""))=0,TRUE,IF(ISNUMBER(E84),AND(E84&gt;=0,ABS(E84-ROUND(E84,2))&lt;0.00000001),FALSE)))),"Revisamos opciones e importes numéricos, no negativos y con dos decimales.",IF(OR(D84="",D84="Pendiente"),"Falta aclarar cómo se cubre este concepto.",IF(F84&lt;&gt;"Sí","Confirmamos el mismo alcance, cantidad y calidad, incluida la cobertura adicional.",IF(NOT(AND(LEN(TRIM(G84&amp;""))&gt;0,TRIM(G84&amp;"")&lt;&gt;"Pendiente",TRIM(G84&amp;"")&lt;&gt;"Por confirmar",TRIM(G84&amp;"")&lt;&gt;"No consta",TRIM(G84&amp;"")&lt;&gt;"Desconocido",TRIM(G84&amp;"")&lt;&gt;"Sin confirmar",TRIM(G84&amp;"")&lt;&gt;"Por decidir",TRIM(G84&amp;"")&lt;&gt;"Por comprobar")),"Localizamos la inclusión o el coste de cobertura y quién lo asume.",IF(D84="Incluido",IF(M84=0,"Ya está en la base: adicional cero, sin duplicarlo.","Incluido y adicional positivo se contradicen."),IF(M84=0,"Adicional documentado fuera de la base; lo añadimos una vez.","Falta coste de cobertura explícito; vacío no significa cero."))))))))),"Hay una entrada con error. Corregimos el dato antes de cerrar la comprobación.")</f>
      </c>
      <c r="K84" s="40"/>
      <c r="L84" s="40">
        <f>IFERROR(IF(OR(NOT($D$8="Sí"),NOT($F$32="Sí"),$M$32&gt;0,OR(NOT(OR(D84="",D84="Incluido",D84="Excluido",D84="Importe",D84="Pendiente")),NOT(OR(F84="",F84="Sí",F84="No",F84="Por confirmar")),NOT(IF(LEN(TRIM(E84&amp;""))=0,TRUE,IF(ISNUMBER(E84),AND(E84&gt;=0,ABS(E84-ROUND(E84,2))&lt;0.00000001),FALSE)))),AND(ISNUMBER(M84),M84=0)),"",IF(OR(D84="",D84="Pendiente"),"¿Podéis aclarar si incluye "&amp;C32&amp;" ("&amp;E32&amp;" "&amp;D32&amp;")"&amp;" y en qué partida?",IF(F84&lt;&gt;"Sí","¿Podéis igualar el alcance, cantidad y calidad de "&amp;C32&amp;" ("&amp;E32&amp;" "&amp;D32&amp;")"&amp;" e indicar qué cambia y su importe adicional sin IVA?",IF(NOT(AND(LEN(TRIM(G84&amp;""))&gt;0,TRIM(G84&amp;"")&lt;&gt;"Pendiente",TRIM(G84&amp;"")&lt;&gt;"Por confirmar",TRIM(G84&amp;"")&lt;&gt;"No consta",TRIM(G84&amp;"")&lt;&gt;"Desconocido",TRIM(G84&amp;"")&lt;&gt;"Sin confirmar",TRIM(G84&amp;"")&lt;&gt;"Por decidir",TRIM(G84&amp;"")&lt;&gt;"Por comprobar")),"¿Dónde queda recogido "&amp;C32&amp;" ("&amp;E32&amp;" "&amp;D32&amp;")"&amp;" y quién cubre su alcance?",IF(AND(D84&lt;&gt;"Incluido",NOT(ISNUMBER(E84))),"¿Qué importe adicional sin IVA cubre "&amp;C32&amp;" ("&amp;E32&amp;" "&amp;D32&amp;")"&amp;" y quién lo asume?",IF(D84="Incluido","¿El importe de "&amp;C32&amp;" ("&amp;E32&amp;" "&amp;D32&amp;")"&amp;" ya está en la base o va aparte?","")))))),"Aclaramos los datos con error antes de copiar preguntas.")</f>
      </c>
      <c r="M84" s="33">
        <f>IFERROR(IF(NOT($D$8="Sí"),"",IF(OR($F$32="No",AND($F$32="",$M$32=0)),"",IF(NOT($F$32="Sí"),1,IF($M$32&gt;0,2,IF(OR(NOT(OR(D84="",D84="Incluido",D84="Excluido",D84="Importe",D84="Pendiente")),NOT(OR(F84="",F84="Sí",F84="No",F84="Por confirmar")),NOT(IF(LEN(TRIM(E84&amp;""))=0,TRUE,IF(ISNUMBER(E84),AND(E84&gt;=0,ABS(E84-ROUND(E84,2))&lt;0.00000001),FALSE)))),2,IF(OR(D84="",D84="Pendiente"),1,IF(F84&lt;&gt;"Sí",IF(F84="No",2,1),IF(NOT(AND(LEN(TRIM(G84&amp;""))&gt;0,TRIM(G84&amp;"")&lt;&gt;"Pendiente",TRIM(G84&amp;"")&lt;&gt;"Por confirmar",TRIM(G84&amp;"")&lt;&gt;"No consta",TRIM(G84&amp;"")&lt;&gt;"Desconocido",TRIM(G84&amp;"")&lt;&gt;"Sin confirmar",TRIM(G84&amp;"")&lt;&gt;"Por decidir",TRIM(G84&amp;"")&lt;&gt;"Por comprobar")),2,IF(D84="Incluido",IF(OR(LEN(TRIM(E84&amp;""))=0,IF(ISNUMBER(E84),E84=0,FALSE)),0,2),IF(IF(ISNUMBER(E84),AND(E84&gt;=0,ABS(E84-ROUND(E84,2))&lt;0.00000001),FALSE),0,1)))))))))),2)</f>
      </c>
      <c r="N84" s="33" t="n">
        <f>IF(ISNUMBER(M84),IF(M84=0,1,0),0)</f>
        <v>0</v>
      </c>
    </row>
    <row r="85" ht="70" customHeight="1">
      <c r="B85" s="35" t="n">
        <f>B33</f>
        <v>17</v>
      </c>
      <c r="C85" s="40">
        <f>IF(OR($F$33="No",AND($F$33="",$M$33=0)),"",C33)</f>
      </c>
      <c r="D85" s="37"/>
      <c r="E85" s="38"/>
      <c r="F85" s="37"/>
      <c r="G85" s="36"/>
      <c r="H85" s="39">
        <f>IFERROR(IF(AND(ISNUMBER(M85),M85=0),IF(D85="Incluido",0,E85),""),"")</f>
      </c>
      <c r="I85" s="40">
        <f>IF(NOT(ISNUMBER(M85)),"",IF(M85=2,"ROJO",IF(M85=1,"ÁMBAR","VERDE")))</f>
      </c>
      <c r="J85" s="40">
        <f>IFERROR(IF(NOT(ISNUMBER(M85)),"",IF(NOT($F$33="Sí"),"Decidimos si este concepto entra en el alcance común.",IF($M$33&gt;0,"Completamos el concepto común antes de consultar a la subcontrata.",IF(OR(NOT(OR(D85="",D85="Incluido",D85="Excluido",D85="Importe",D85="Pendiente")),NOT(OR(F85="",F85="Sí",F85="No",F85="Por confirmar")),NOT(IF(LEN(TRIM(E85&amp;""))=0,TRUE,IF(ISNUMBER(E85),AND(E85&gt;=0,ABS(E85-ROUND(E85,2))&lt;0.00000001),FALSE)))),"Revisamos opciones e importes numéricos, no negativos y con dos decimales.",IF(OR(D85="",D85="Pendiente"),"Falta aclarar cómo se cubre este concepto.",IF(F85&lt;&gt;"Sí","Confirmamos el mismo alcance, cantidad y calidad, incluida la cobertura adicional.",IF(NOT(AND(LEN(TRIM(G85&amp;""))&gt;0,TRIM(G85&amp;"")&lt;&gt;"Pendiente",TRIM(G85&amp;"")&lt;&gt;"Por confirmar",TRIM(G85&amp;"")&lt;&gt;"No consta",TRIM(G85&amp;"")&lt;&gt;"Desconocido",TRIM(G85&amp;"")&lt;&gt;"Sin confirmar",TRIM(G85&amp;"")&lt;&gt;"Por decidir",TRIM(G85&amp;"")&lt;&gt;"Por comprobar")),"Localizamos la inclusión o el coste de cobertura y quién lo asume.",IF(D85="Incluido",IF(M85=0,"Ya está en la base: adicional cero, sin duplicarlo.","Incluido y adicional positivo se contradicen."),IF(M85=0,"Adicional documentado fuera de la base; lo añadimos una vez.","Falta coste de cobertura explícito; vacío no significa cero."))))))))),"Hay una entrada con error. Corregimos el dato antes de cerrar la comprobación.")</f>
      </c>
      <c r="K85" s="40"/>
      <c r="L85" s="40">
        <f>IFERROR(IF(OR(NOT($D$8="Sí"),NOT($F$33="Sí"),$M$33&gt;0,OR(NOT(OR(D85="",D85="Incluido",D85="Excluido",D85="Importe",D85="Pendiente")),NOT(OR(F85="",F85="Sí",F85="No",F85="Por confirmar")),NOT(IF(LEN(TRIM(E85&amp;""))=0,TRUE,IF(ISNUMBER(E85),AND(E85&gt;=0,ABS(E85-ROUND(E85,2))&lt;0.00000001),FALSE)))),AND(ISNUMBER(M85),M85=0)),"",IF(OR(D85="",D85="Pendiente"),"¿Podéis aclarar si incluye "&amp;C33&amp;" ("&amp;E33&amp;" "&amp;D33&amp;")"&amp;" y en qué partida?",IF(F85&lt;&gt;"Sí","¿Podéis igualar el alcance, cantidad y calidad de "&amp;C33&amp;" ("&amp;E33&amp;" "&amp;D33&amp;")"&amp;" e indicar qué cambia y su importe adicional sin IVA?",IF(NOT(AND(LEN(TRIM(G85&amp;""))&gt;0,TRIM(G85&amp;"")&lt;&gt;"Pendiente",TRIM(G85&amp;"")&lt;&gt;"Por confirmar",TRIM(G85&amp;"")&lt;&gt;"No consta",TRIM(G85&amp;"")&lt;&gt;"Desconocido",TRIM(G85&amp;"")&lt;&gt;"Sin confirmar",TRIM(G85&amp;"")&lt;&gt;"Por decidir",TRIM(G85&amp;"")&lt;&gt;"Por comprobar")),"¿Dónde queda recogido "&amp;C33&amp;" ("&amp;E33&amp;" "&amp;D33&amp;")"&amp;" y quién cubre su alcance?",IF(AND(D85&lt;&gt;"Incluido",NOT(ISNUMBER(E85))),"¿Qué importe adicional sin IVA cubre "&amp;C33&amp;" ("&amp;E33&amp;" "&amp;D33&amp;")"&amp;" y quién lo asume?",IF(D85="Incluido","¿El importe de "&amp;C33&amp;" ("&amp;E33&amp;" "&amp;D33&amp;")"&amp;" ya está en la base o va aparte?","")))))),"Aclaramos los datos con error antes de copiar preguntas.")</f>
      </c>
      <c r="M85" s="33">
        <f>IFERROR(IF(NOT($D$8="Sí"),"",IF(OR($F$33="No",AND($F$33="",$M$33=0)),"",IF(NOT($F$33="Sí"),1,IF($M$33&gt;0,2,IF(OR(NOT(OR(D85="",D85="Incluido",D85="Excluido",D85="Importe",D85="Pendiente")),NOT(OR(F85="",F85="Sí",F85="No",F85="Por confirmar")),NOT(IF(LEN(TRIM(E85&amp;""))=0,TRUE,IF(ISNUMBER(E85),AND(E85&gt;=0,ABS(E85-ROUND(E85,2))&lt;0.00000001),FALSE)))),2,IF(OR(D85="",D85="Pendiente"),1,IF(F85&lt;&gt;"Sí",IF(F85="No",2,1),IF(NOT(AND(LEN(TRIM(G85&amp;""))&gt;0,TRIM(G85&amp;"")&lt;&gt;"Pendiente",TRIM(G85&amp;"")&lt;&gt;"Por confirmar",TRIM(G85&amp;"")&lt;&gt;"No consta",TRIM(G85&amp;"")&lt;&gt;"Desconocido",TRIM(G85&amp;"")&lt;&gt;"Sin confirmar",TRIM(G85&amp;"")&lt;&gt;"Por decidir",TRIM(G85&amp;"")&lt;&gt;"Por comprobar")),2,IF(D85="Incluido",IF(OR(LEN(TRIM(E85&amp;""))=0,IF(ISNUMBER(E85),E85=0,FALSE)),0,2),IF(IF(ISNUMBER(E85),AND(E85&gt;=0,ABS(E85-ROUND(E85,2))&lt;0.00000001),FALSE),0,1)))))))))),2)</f>
      </c>
      <c r="N85" s="33" t="n">
        <f>IF(ISNUMBER(M85),IF(M85=0,1,0),0)</f>
        <v>0</v>
      </c>
    </row>
    <row r="86" ht="70" customHeight="1">
      <c r="B86" s="35" t="n">
        <f>B34</f>
        <v>18</v>
      </c>
      <c r="C86" s="40">
        <f>IF(OR($F$34="No",AND($F$34="",$M$34=0)),"",C34)</f>
      </c>
      <c r="D86" s="37"/>
      <c r="E86" s="38"/>
      <c r="F86" s="37"/>
      <c r="G86" s="36"/>
      <c r="H86" s="39">
        <f>IFERROR(IF(AND(ISNUMBER(M86),M86=0),IF(D86="Incluido",0,E86),""),"")</f>
      </c>
      <c r="I86" s="40">
        <f>IF(NOT(ISNUMBER(M86)),"",IF(M86=2,"ROJO",IF(M86=1,"ÁMBAR","VERDE")))</f>
      </c>
      <c r="J86" s="40">
        <f>IFERROR(IF(NOT(ISNUMBER(M86)),"",IF(NOT($F$34="Sí"),"Decidimos si este concepto entra en el alcance común.",IF($M$34&gt;0,"Completamos el concepto común antes de consultar a la subcontrata.",IF(OR(NOT(OR(D86="",D86="Incluido",D86="Excluido",D86="Importe",D86="Pendiente")),NOT(OR(F86="",F86="Sí",F86="No",F86="Por confirmar")),NOT(IF(LEN(TRIM(E86&amp;""))=0,TRUE,IF(ISNUMBER(E86),AND(E86&gt;=0,ABS(E86-ROUND(E86,2))&lt;0.00000001),FALSE)))),"Revisamos opciones e importes numéricos, no negativos y con dos decimales.",IF(OR(D86="",D86="Pendiente"),"Falta aclarar cómo se cubre este concepto.",IF(F86&lt;&gt;"Sí","Confirmamos el mismo alcance, cantidad y calidad, incluida la cobertura adicional.",IF(NOT(AND(LEN(TRIM(G86&amp;""))&gt;0,TRIM(G86&amp;"")&lt;&gt;"Pendiente",TRIM(G86&amp;"")&lt;&gt;"Por confirmar",TRIM(G86&amp;"")&lt;&gt;"No consta",TRIM(G86&amp;"")&lt;&gt;"Desconocido",TRIM(G86&amp;"")&lt;&gt;"Sin confirmar",TRIM(G86&amp;"")&lt;&gt;"Por decidir",TRIM(G86&amp;"")&lt;&gt;"Por comprobar")),"Localizamos la inclusión o el coste de cobertura y quién lo asume.",IF(D86="Incluido",IF(M86=0,"Ya está en la base: adicional cero, sin duplicarlo.","Incluido y adicional positivo se contradicen."),IF(M86=0,"Adicional documentado fuera de la base; lo añadimos una vez.","Falta coste de cobertura explícito; vacío no significa cero."))))))))),"Hay una entrada con error. Corregimos el dato antes de cerrar la comprobación.")</f>
      </c>
      <c r="K86" s="40"/>
      <c r="L86" s="40">
        <f>IFERROR(IF(OR(NOT($D$8="Sí"),NOT($F$34="Sí"),$M$34&gt;0,OR(NOT(OR(D86="",D86="Incluido",D86="Excluido",D86="Importe",D86="Pendiente")),NOT(OR(F86="",F86="Sí",F86="No",F86="Por confirmar")),NOT(IF(LEN(TRIM(E86&amp;""))=0,TRUE,IF(ISNUMBER(E86),AND(E86&gt;=0,ABS(E86-ROUND(E86,2))&lt;0.00000001),FALSE)))),AND(ISNUMBER(M86),M86=0)),"",IF(OR(D86="",D86="Pendiente"),"¿Podéis aclarar si incluye "&amp;C34&amp;" ("&amp;E34&amp;" "&amp;D34&amp;")"&amp;" y en qué partida?",IF(F86&lt;&gt;"Sí","¿Podéis igualar el alcance, cantidad y calidad de "&amp;C34&amp;" ("&amp;E34&amp;" "&amp;D34&amp;")"&amp;" e indicar qué cambia y su importe adicional sin IVA?",IF(NOT(AND(LEN(TRIM(G86&amp;""))&gt;0,TRIM(G86&amp;"")&lt;&gt;"Pendiente",TRIM(G86&amp;"")&lt;&gt;"Por confirmar",TRIM(G86&amp;"")&lt;&gt;"No consta",TRIM(G86&amp;"")&lt;&gt;"Desconocido",TRIM(G86&amp;"")&lt;&gt;"Sin confirmar",TRIM(G86&amp;"")&lt;&gt;"Por decidir",TRIM(G86&amp;"")&lt;&gt;"Por comprobar")),"¿Dónde queda recogido "&amp;C34&amp;" ("&amp;E34&amp;" "&amp;D34&amp;")"&amp;" y quién cubre su alcance?",IF(AND(D86&lt;&gt;"Incluido",NOT(ISNUMBER(E86))),"¿Qué importe adicional sin IVA cubre "&amp;C34&amp;" ("&amp;E34&amp;" "&amp;D34&amp;")"&amp;" y quién lo asume?",IF(D86="Incluido","¿El importe de "&amp;C34&amp;" ("&amp;E34&amp;" "&amp;D34&amp;")"&amp;" ya está en la base o va aparte?","")))))),"Aclaramos los datos con error antes de copiar preguntas.")</f>
      </c>
      <c r="M86" s="33">
        <f>IFERROR(IF(NOT($D$8="Sí"),"",IF(OR($F$34="No",AND($F$34="",$M$34=0)),"",IF(NOT($F$34="Sí"),1,IF($M$34&gt;0,2,IF(OR(NOT(OR(D86="",D86="Incluido",D86="Excluido",D86="Importe",D86="Pendiente")),NOT(OR(F86="",F86="Sí",F86="No",F86="Por confirmar")),NOT(IF(LEN(TRIM(E86&amp;""))=0,TRUE,IF(ISNUMBER(E86),AND(E86&gt;=0,ABS(E86-ROUND(E86,2))&lt;0.00000001),FALSE)))),2,IF(OR(D86="",D86="Pendiente"),1,IF(F86&lt;&gt;"Sí",IF(F86="No",2,1),IF(NOT(AND(LEN(TRIM(G86&amp;""))&gt;0,TRIM(G86&amp;"")&lt;&gt;"Pendiente",TRIM(G86&amp;"")&lt;&gt;"Por confirmar",TRIM(G86&amp;"")&lt;&gt;"No consta",TRIM(G86&amp;"")&lt;&gt;"Desconocido",TRIM(G86&amp;"")&lt;&gt;"Sin confirmar",TRIM(G86&amp;"")&lt;&gt;"Por decidir",TRIM(G86&amp;"")&lt;&gt;"Por comprobar")),2,IF(D86="Incluido",IF(OR(LEN(TRIM(E86&amp;""))=0,IF(ISNUMBER(E86),E86=0,FALSE)),0,2),IF(IF(ISNUMBER(E86),AND(E86&gt;=0,ABS(E86-ROUND(E86,2))&lt;0.00000001),FALSE),0,1)))))))))),2)</f>
      </c>
      <c r="N86" s="33" t="n">
        <f>IF(ISNUMBER(M86),IF(M86=0,1,0),0)</f>
        <v>0</v>
      </c>
    </row>
    <row r="87" ht="70" customHeight="1">
      <c r="B87" s="35" t="n">
        <f>B35</f>
        <v>19</v>
      </c>
      <c r="C87" s="40">
        <f>IF(OR($F$35="No",AND($F$35="",$M$35=0)),"",C35)</f>
      </c>
      <c r="D87" s="37"/>
      <c r="E87" s="38"/>
      <c r="F87" s="37"/>
      <c r="G87" s="36"/>
      <c r="H87" s="39">
        <f>IFERROR(IF(AND(ISNUMBER(M87),M87=0),IF(D87="Incluido",0,E87),""),"")</f>
      </c>
      <c r="I87" s="40">
        <f>IF(NOT(ISNUMBER(M87)),"",IF(M87=2,"ROJO",IF(M87=1,"ÁMBAR","VERDE")))</f>
      </c>
      <c r="J87" s="40">
        <f>IFERROR(IF(NOT(ISNUMBER(M87)),"",IF(NOT($F$35="Sí"),"Decidimos si este concepto entra en el alcance común.",IF($M$35&gt;0,"Completamos el concepto común antes de consultar a la subcontrata.",IF(OR(NOT(OR(D87="",D87="Incluido",D87="Excluido",D87="Importe",D87="Pendiente")),NOT(OR(F87="",F87="Sí",F87="No",F87="Por confirmar")),NOT(IF(LEN(TRIM(E87&amp;""))=0,TRUE,IF(ISNUMBER(E87),AND(E87&gt;=0,ABS(E87-ROUND(E87,2))&lt;0.00000001),FALSE)))),"Revisamos opciones e importes numéricos, no negativos y con dos decimales.",IF(OR(D87="",D87="Pendiente"),"Falta aclarar cómo se cubre este concepto.",IF(F87&lt;&gt;"Sí","Confirmamos el mismo alcance, cantidad y calidad, incluida la cobertura adicional.",IF(NOT(AND(LEN(TRIM(G87&amp;""))&gt;0,TRIM(G87&amp;"")&lt;&gt;"Pendiente",TRIM(G87&amp;"")&lt;&gt;"Por confirmar",TRIM(G87&amp;"")&lt;&gt;"No consta",TRIM(G87&amp;"")&lt;&gt;"Desconocido",TRIM(G87&amp;"")&lt;&gt;"Sin confirmar",TRIM(G87&amp;"")&lt;&gt;"Por decidir",TRIM(G87&amp;"")&lt;&gt;"Por comprobar")),"Localizamos la inclusión o el coste de cobertura y quién lo asume.",IF(D87="Incluido",IF(M87=0,"Ya está en la base: adicional cero, sin duplicarlo.","Incluido y adicional positivo se contradicen."),IF(M87=0,"Adicional documentado fuera de la base; lo añadimos una vez.","Falta coste de cobertura explícito; vacío no significa cero."))))))))),"Hay una entrada con error. Corregimos el dato antes de cerrar la comprobación.")</f>
      </c>
      <c r="K87" s="40"/>
      <c r="L87" s="40">
        <f>IFERROR(IF(OR(NOT($D$8="Sí"),NOT($F$35="Sí"),$M$35&gt;0,OR(NOT(OR(D87="",D87="Incluido",D87="Excluido",D87="Importe",D87="Pendiente")),NOT(OR(F87="",F87="Sí",F87="No",F87="Por confirmar")),NOT(IF(LEN(TRIM(E87&amp;""))=0,TRUE,IF(ISNUMBER(E87),AND(E87&gt;=0,ABS(E87-ROUND(E87,2))&lt;0.00000001),FALSE)))),AND(ISNUMBER(M87),M87=0)),"",IF(OR(D87="",D87="Pendiente"),"¿Podéis aclarar si incluye "&amp;C35&amp;" ("&amp;E35&amp;" "&amp;D35&amp;")"&amp;" y en qué partida?",IF(F87&lt;&gt;"Sí","¿Podéis igualar el alcance, cantidad y calidad de "&amp;C35&amp;" ("&amp;E35&amp;" "&amp;D35&amp;")"&amp;" e indicar qué cambia y su importe adicional sin IVA?",IF(NOT(AND(LEN(TRIM(G87&amp;""))&gt;0,TRIM(G87&amp;"")&lt;&gt;"Pendiente",TRIM(G87&amp;"")&lt;&gt;"Por confirmar",TRIM(G87&amp;"")&lt;&gt;"No consta",TRIM(G87&amp;"")&lt;&gt;"Desconocido",TRIM(G87&amp;"")&lt;&gt;"Sin confirmar",TRIM(G87&amp;"")&lt;&gt;"Por decidir",TRIM(G87&amp;"")&lt;&gt;"Por comprobar")),"¿Dónde queda recogido "&amp;C35&amp;" ("&amp;E35&amp;" "&amp;D35&amp;")"&amp;" y quién cubre su alcance?",IF(AND(D87&lt;&gt;"Incluido",NOT(ISNUMBER(E87))),"¿Qué importe adicional sin IVA cubre "&amp;C35&amp;" ("&amp;E35&amp;" "&amp;D35&amp;")"&amp;" y quién lo asume?",IF(D87="Incluido","¿El importe de "&amp;C35&amp;" ("&amp;E35&amp;" "&amp;D35&amp;")"&amp;" ya está en la base o va aparte?","")))))),"Aclaramos los datos con error antes de copiar preguntas.")</f>
      </c>
      <c r="M87" s="33">
        <f>IFERROR(IF(NOT($D$8="Sí"),"",IF(OR($F$35="No",AND($F$35="",$M$35=0)),"",IF(NOT($F$35="Sí"),1,IF($M$35&gt;0,2,IF(OR(NOT(OR(D87="",D87="Incluido",D87="Excluido",D87="Importe",D87="Pendiente")),NOT(OR(F87="",F87="Sí",F87="No",F87="Por confirmar")),NOT(IF(LEN(TRIM(E87&amp;""))=0,TRUE,IF(ISNUMBER(E87),AND(E87&gt;=0,ABS(E87-ROUND(E87,2))&lt;0.00000001),FALSE)))),2,IF(OR(D87="",D87="Pendiente"),1,IF(F87&lt;&gt;"Sí",IF(F87="No",2,1),IF(NOT(AND(LEN(TRIM(G87&amp;""))&gt;0,TRIM(G87&amp;"")&lt;&gt;"Pendiente",TRIM(G87&amp;"")&lt;&gt;"Por confirmar",TRIM(G87&amp;"")&lt;&gt;"No consta",TRIM(G87&amp;"")&lt;&gt;"Desconocido",TRIM(G87&amp;"")&lt;&gt;"Sin confirmar",TRIM(G87&amp;"")&lt;&gt;"Por decidir",TRIM(G87&amp;"")&lt;&gt;"Por comprobar")),2,IF(D87="Incluido",IF(OR(LEN(TRIM(E87&amp;""))=0,IF(ISNUMBER(E87),E87=0,FALSE)),0,2),IF(IF(ISNUMBER(E87),AND(E87&gt;=0,ABS(E87-ROUND(E87,2))&lt;0.00000001),FALSE),0,1)))))))))),2)</f>
      </c>
      <c r="N87" s="33" t="n">
        <f>IF(ISNUMBER(M87),IF(M87=0,1,0),0)</f>
        <v>0</v>
      </c>
    </row>
    <row r="88" ht="70" customHeight="1">
      <c r="B88" s="35" t="n">
        <f>B36</f>
        <v>20</v>
      </c>
      <c r="C88" s="40">
        <f>IF(OR($F$36="No",AND($F$36="",$M$36=0)),"",C36)</f>
      </c>
      <c r="D88" s="37"/>
      <c r="E88" s="38"/>
      <c r="F88" s="37"/>
      <c r="G88" s="36"/>
      <c r="H88" s="39">
        <f>IFERROR(IF(AND(ISNUMBER(M88),M88=0),IF(D88="Incluido",0,E88),""),"")</f>
      </c>
      <c r="I88" s="40">
        <f>IF(NOT(ISNUMBER(M88)),"",IF(M88=2,"ROJO",IF(M88=1,"ÁMBAR","VERDE")))</f>
      </c>
      <c r="J88" s="40">
        <f>IFERROR(IF(NOT(ISNUMBER(M88)),"",IF(NOT($F$36="Sí"),"Decidimos si este concepto entra en el alcance común.",IF($M$36&gt;0,"Completamos el concepto común antes de consultar a la subcontrata.",IF(OR(NOT(OR(D88="",D88="Incluido",D88="Excluido",D88="Importe",D88="Pendiente")),NOT(OR(F88="",F88="Sí",F88="No",F88="Por confirmar")),NOT(IF(LEN(TRIM(E88&amp;""))=0,TRUE,IF(ISNUMBER(E88),AND(E88&gt;=0,ABS(E88-ROUND(E88,2))&lt;0.00000001),FALSE)))),"Revisamos opciones e importes numéricos, no negativos y con dos decimales.",IF(OR(D88="",D88="Pendiente"),"Falta aclarar cómo se cubre este concepto.",IF(F88&lt;&gt;"Sí","Confirmamos el mismo alcance, cantidad y calidad, incluida la cobertura adicional.",IF(NOT(AND(LEN(TRIM(G88&amp;""))&gt;0,TRIM(G88&amp;"")&lt;&gt;"Pendiente",TRIM(G88&amp;"")&lt;&gt;"Por confirmar",TRIM(G88&amp;"")&lt;&gt;"No consta",TRIM(G88&amp;"")&lt;&gt;"Desconocido",TRIM(G88&amp;"")&lt;&gt;"Sin confirmar",TRIM(G88&amp;"")&lt;&gt;"Por decidir",TRIM(G88&amp;"")&lt;&gt;"Por comprobar")),"Localizamos la inclusión o el coste de cobertura y quién lo asume.",IF(D88="Incluido",IF(M88=0,"Ya está en la base: adicional cero, sin duplicarlo.","Incluido y adicional positivo se contradicen."),IF(M88=0,"Adicional documentado fuera de la base; lo añadimos una vez.","Falta coste de cobertura explícito; vacío no significa cero."))))))))),"Hay una entrada con error. Corregimos el dato antes de cerrar la comprobación.")</f>
      </c>
      <c r="K88" s="40"/>
      <c r="L88" s="40">
        <f>IFERROR(IF(OR(NOT($D$8="Sí"),NOT($F$36="Sí"),$M$36&gt;0,OR(NOT(OR(D88="",D88="Incluido",D88="Excluido",D88="Importe",D88="Pendiente")),NOT(OR(F88="",F88="Sí",F88="No",F88="Por confirmar")),NOT(IF(LEN(TRIM(E88&amp;""))=0,TRUE,IF(ISNUMBER(E88),AND(E88&gt;=0,ABS(E88-ROUND(E88,2))&lt;0.00000001),FALSE)))),AND(ISNUMBER(M88),M88=0)),"",IF(OR(D88="",D88="Pendiente"),"¿Podéis aclarar si incluye "&amp;C36&amp;" ("&amp;E36&amp;" "&amp;D36&amp;")"&amp;" y en qué partida?",IF(F88&lt;&gt;"Sí","¿Podéis igualar el alcance, cantidad y calidad de "&amp;C36&amp;" ("&amp;E36&amp;" "&amp;D36&amp;")"&amp;" e indicar qué cambia y su importe adicional sin IVA?",IF(NOT(AND(LEN(TRIM(G88&amp;""))&gt;0,TRIM(G88&amp;"")&lt;&gt;"Pendiente",TRIM(G88&amp;"")&lt;&gt;"Por confirmar",TRIM(G88&amp;"")&lt;&gt;"No consta",TRIM(G88&amp;"")&lt;&gt;"Desconocido",TRIM(G88&amp;"")&lt;&gt;"Sin confirmar",TRIM(G88&amp;"")&lt;&gt;"Por decidir",TRIM(G88&amp;"")&lt;&gt;"Por comprobar")),"¿Dónde queda recogido "&amp;C36&amp;" ("&amp;E36&amp;" "&amp;D36&amp;")"&amp;" y quién cubre su alcance?",IF(AND(D88&lt;&gt;"Incluido",NOT(ISNUMBER(E88))),"¿Qué importe adicional sin IVA cubre "&amp;C36&amp;" ("&amp;E36&amp;" "&amp;D36&amp;")"&amp;" y quién lo asume?",IF(D88="Incluido","¿El importe de "&amp;C36&amp;" ("&amp;E36&amp;" "&amp;D36&amp;")"&amp;" ya está en la base o va aparte?","")))))),"Aclaramos los datos con error antes de copiar preguntas.")</f>
      </c>
      <c r="M88" s="33">
        <f>IFERROR(IF(NOT($D$8="Sí"),"",IF(OR($F$36="No",AND($F$36="",$M$36=0)),"",IF(NOT($F$36="Sí"),1,IF($M$36&gt;0,2,IF(OR(NOT(OR(D88="",D88="Incluido",D88="Excluido",D88="Importe",D88="Pendiente")),NOT(OR(F88="",F88="Sí",F88="No",F88="Por confirmar")),NOT(IF(LEN(TRIM(E88&amp;""))=0,TRUE,IF(ISNUMBER(E88),AND(E88&gt;=0,ABS(E88-ROUND(E88,2))&lt;0.00000001),FALSE)))),2,IF(OR(D88="",D88="Pendiente"),1,IF(F88&lt;&gt;"Sí",IF(F88="No",2,1),IF(NOT(AND(LEN(TRIM(G88&amp;""))&gt;0,TRIM(G88&amp;"")&lt;&gt;"Pendiente",TRIM(G88&amp;"")&lt;&gt;"Por confirmar",TRIM(G88&amp;"")&lt;&gt;"No consta",TRIM(G88&amp;"")&lt;&gt;"Desconocido",TRIM(G88&amp;"")&lt;&gt;"Sin confirmar",TRIM(G88&amp;"")&lt;&gt;"Por decidir",TRIM(G88&amp;"")&lt;&gt;"Por comprobar")),2,IF(D88="Incluido",IF(OR(LEN(TRIM(E88&amp;""))=0,IF(ISNUMBER(E88),E88=0,FALSE)),0,2),IF(IF(ISNUMBER(E88),AND(E88&gt;=0,ABS(E88-ROUND(E88,2))&lt;0.00000001),FALSE),0,1)))))))))),2)</f>
      </c>
      <c r="N88" s="33" t="n">
        <f>IF(ISNUMBER(M88),IF(M88=0,1,0),0)</f>
        <v>0</v>
      </c>
    </row>
    <row r="89" ht="22" customHeight="1"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</row>
    <row r="90" ht="22" customHeight="1"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</row>
    <row r="91" ht="22" customHeight="1"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</row>
    <row r="92" ht="25" customHeight="1">
      <c r="B92" s="42" t="str">
        <f>"Oferta 3"&amp;IF(LEN(TRIM(C9&amp;""))&gt;0," · "&amp;C9," · sin activar")</f>
        <v>Oferta 3 · sin activar</v>
      </c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ht="24" customHeight="1">
      <c r="B93" s="32" t="str">
        <v>Incluido: ya está en la base, sin volver a añadirlo. Importe: va fuera de esa base. Excluido: necesitamos cobertura documentada, su coste y quién la asume. Solo confirmamos el alcance cuando queda igualado.</v>
      </c>
      <c r="C93" s="32"/>
      <c r="D93" s="32"/>
      <c r="E93" s="32"/>
      <c r="F93" s="32"/>
      <c r="G93" s="32"/>
      <c r="H93" s="32"/>
      <c r="I93" s="32"/>
      <c r="J93" s="32"/>
      <c r="K93" s="32"/>
      <c r="L93" s="32"/>
    </row>
    <row r="94" ht="45" customHeight="1">
      <c r="B94" s="34" t="str">
        <v>ID</v>
      </c>
      <c r="C94" s="34" t="str">
        <v>Concepto común</v>
      </c>
      <c r="D94" s="34" t="str">
        <v>Estado</v>
      </c>
      <c r="E94" s="34" t="str">
        <v>Adicional sin IVA</v>
      </c>
      <c r="F94" s="34" t="str">
        <v>¿Alcance igualado?</v>
      </c>
      <c r="G94" s="34" t="str">
        <v>Documento, partida y quién cubre</v>
      </c>
      <c r="H94" s="34" t="str">
        <v>Adicional computable</v>
      </c>
      <c r="I94" s="34" t="str">
        <v>Semáforo</v>
      </c>
      <c r="J94" s="34" t="str">
        <v>Qué comprobamos</v>
      </c>
      <c r="K94" s="34" t="str"/>
      <c r="L94" s="34" t="str">
        <v>Pregunta para la subcontrata</v>
      </c>
    </row>
    <row r="95" ht="70" customHeight="1">
      <c r="B95" s="35" t="n">
        <f>B17</f>
        <v>1</v>
      </c>
      <c r="C95" s="40" t="str">
        <f>IF(OR($F$17="No",AND($F$17="",$M$17=0)),"",C17)</f>
        <v>Ejemplo · elementos según sección pedida</v>
      </c>
      <c r="D95" s="37"/>
      <c r="E95" s="38"/>
      <c r="F95" s="37"/>
      <c r="G95" s="36"/>
      <c r="H95" s="39">
        <f>IFERROR(IF(AND(ISNUMBER(M95),M95=0),IF(D95="Incluido",0,E95),""),"")</f>
      </c>
      <c r="I95" s="40">
        <f>IF(NOT(ISNUMBER(M95)),"",IF(M95=2,"ROJO",IF(M95=1,"ÁMBAR","VERDE")))</f>
      </c>
      <c r="J95" s="40">
        <f>IFERROR(IF(NOT(ISNUMBER(M95)),"",IF(NOT($F$17="Sí"),"Decidimos si este concepto entra en el alcance común.",IF($M$17&gt;0,"Completamos el concepto común antes de consultar a la subcontrata.",IF(OR(NOT(OR(D95="",D95="Incluido",D95="Excluido",D95="Importe",D95="Pendiente")),NOT(OR(F95="",F95="Sí",F95="No",F95="Por confirmar")),NOT(IF(LEN(TRIM(E95&amp;""))=0,TRUE,IF(ISNUMBER(E95),AND(E95&gt;=0,ABS(E95-ROUND(E95,2))&lt;0.00000001),FALSE)))),"Revisamos opciones e importes numéricos, no negativos y con dos decimales.",IF(OR(D95="",D95="Pendiente"),"Falta aclarar cómo se cubre este concepto.",IF(F95&lt;&gt;"Sí","Confirmamos el mismo alcance, cantidad y calidad, incluida la cobertura adicional.",IF(NOT(AND(LEN(TRIM(G95&amp;""))&gt;0,TRIM(G95&amp;"")&lt;&gt;"Pendiente",TRIM(G95&amp;"")&lt;&gt;"Por confirmar",TRIM(G95&amp;"")&lt;&gt;"No consta",TRIM(G95&amp;"")&lt;&gt;"Desconocido",TRIM(G95&amp;"")&lt;&gt;"Sin confirmar",TRIM(G95&amp;"")&lt;&gt;"Por decidir",TRIM(G95&amp;"")&lt;&gt;"Por comprobar")),"Localizamos la inclusión o el coste de cobertura y quién lo asume.",IF(D95="Incluido",IF(M95=0,"Ya está en la base: adicional cero, sin duplicarlo.","Incluido y adicional positivo se contradicen."),IF(M95=0,"Adicional documentado fuera de la base; lo añadimos una vez.","Falta coste de cobertura explícito; vacío no significa cero."))))))))),"Hay una entrada con error. Corregimos el dato antes de cerrar la comprobación.")</f>
      </c>
      <c r="K95" s="40"/>
      <c r="L95" s="40">
        <f>IFERROR(IF(OR(NOT($D$9="Sí"),NOT($F$17="Sí"),$M$17&gt;0,OR(NOT(OR(D95="",D95="Incluido",D95="Excluido",D95="Importe",D95="Pendiente")),NOT(OR(F95="",F95="Sí",F95="No",F95="Por confirmar")),NOT(IF(LEN(TRIM(E95&amp;""))=0,TRUE,IF(ISNUMBER(E95),AND(E95&gt;=0,ABS(E95-ROUND(E95,2))&lt;0.00000001),FALSE)))),AND(ISNUMBER(M95),M95=0)),"",IF(OR(D95="",D95="Pendiente"),"¿Podéis aclarar si incluye "&amp;C17&amp;" ("&amp;E17&amp;" "&amp;D17&amp;")"&amp;" y en qué partida?",IF(F95&lt;&gt;"Sí","¿Podéis igualar el alcance, cantidad y calidad de "&amp;C17&amp;" ("&amp;E17&amp;" "&amp;D17&amp;")"&amp;" e indicar qué cambia y su importe adicional sin IVA?",IF(NOT(AND(LEN(TRIM(G95&amp;""))&gt;0,TRIM(G95&amp;"")&lt;&gt;"Pendiente",TRIM(G95&amp;"")&lt;&gt;"Por confirmar",TRIM(G95&amp;"")&lt;&gt;"No consta",TRIM(G95&amp;"")&lt;&gt;"Desconocido",TRIM(G95&amp;"")&lt;&gt;"Sin confirmar",TRIM(G95&amp;"")&lt;&gt;"Por decidir",TRIM(G95&amp;"")&lt;&gt;"Por comprobar")),"¿Dónde queda recogido "&amp;C17&amp;" ("&amp;E17&amp;" "&amp;D17&amp;")"&amp;" y quién cubre su alcance?",IF(AND(D95&lt;&gt;"Incluido",NOT(ISNUMBER(E95))),"¿Qué importe adicional sin IVA cubre "&amp;C17&amp;" ("&amp;E17&amp;" "&amp;D17&amp;")"&amp;" y quién lo asume?",IF(D95="Incluido","¿El importe de "&amp;C17&amp;" ("&amp;E17&amp;" "&amp;D17&amp;")"&amp;" ya está en la base o va aparte?","")))))),"Aclaramos los datos con error antes de copiar preguntas.")</f>
      </c>
      <c r="M95" s="33">
        <f>IFERROR(IF(NOT($D$9="Sí"),"",IF(OR($F$17="No",AND($F$17="",$M$17=0)),"",IF(NOT($F$17="Sí"),1,IF($M$17&gt;0,2,IF(OR(NOT(OR(D95="",D95="Incluido",D95="Excluido",D95="Importe",D95="Pendiente")),NOT(OR(F95="",F95="Sí",F95="No",F95="Por confirmar")),NOT(IF(LEN(TRIM(E95&amp;""))=0,TRUE,IF(ISNUMBER(E95),AND(E95&gt;=0,ABS(E95-ROUND(E95,2))&lt;0.00000001),FALSE)))),2,IF(OR(D95="",D95="Pendiente"),1,IF(F95&lt;&gt;"Sí",IF(F95="No",2,1),IF(NOT(AND(LEN(TRIM(G95&amp;""))&gt;0,TRIM(G95&amp;"")&lt;&gt;"Pendiente",TRIM(G95&amp;"")&lt;&gt;"Por confirmar",TRIM(G95&amp;"")&lt;&gt;"No consta",TRIM(G95&amp;"")&lt;&gt;"Desconocido",TRIM(G95&amp;"")&lt;&gt;"Sin confirmar",TRIM(G95&amp;"")&lt;&gt;"Por decidir",TRIM(G95&amp;"")&lt;&gt;"Por comprobar")),2,IF(D95="Incluido",IF(OR(LEN(TRIM(E95&amp;""))=0,IF(ISNUMBER(E95),E95=0,FALSE)),0,2),IF(IF(ISNUMBER(E95),AND(E95&gt;=0,ABS(E95-ROUND(E95,2))&lt;0.00000001),FALSE),0,1)))))))))),2)</f>
      </c>
      <c r="N95" s="33" t="n">
        <f>IF(ISNUMBER(M95),IF(M95=0,1,0),0)</f>
        <v>0</v>
      </c>
    </row>
    <row r="96" ht="70" customHeight="1">
      <c r="B96" s="35" t="n">
        <f>B18</f>
        <v>2</v>
      </c>
      <c r="C96" s="40">
        <f>IF(OR($F$18="No",AND($F$18="",$M$18=0)),"",C18)</f>
      </c>
      <c r="D96" s="37"/>
      <c r="E96" s="38"/>
      <c r="F96" s="37"/>
      <c r="G96" s="36"/>
      <c r="H96" s="39">
        <f>IFERROR(IF(AND(ISNUMBER(M96),M96=0),IF(D96="Incluido",0,E96),""),"")</f>
      </c>
      <c r="I96" s="40">
        <f>IF(NOT(ISNUMBER(M96)),"",IF(M96=2,"ROJO",IF(M96=1,"ÁMBAR","VERDE")))</f>
      </c>
      <c r="J96" s="40">
        <f>IFERROR(IF(NOT(ISNUMBER(M96)),"",IF(NOT($F$18="Sí"),"Decidimos si este concepto entra en el alcance común.",IF($M$18&gt;0,"Completamos el concepto común antes de consultar a la subcontrata.",IF(OR(NOT(OR(D96="",D96="Incluido",D96="Excluido",D96="Importe",D96="Pendiente")),NOT(OR(F96="",F96="Sí",F96="No",F96="Por confirmar")),NOT(IF(LEN(TRIM(E96&amp;""))=0,TRUE,IF(ISNUMBER(E96),AND(E96&gt;=0,ABS(E96-ROUND(E96,2))&lt;0.00000001),FALSE)))),"Revisamos opciones e importes numéricos, no negativos y con dos decimales.",IF(OR(D96="",D96="Pendiente"),"Falta aclarar cómo se cubre este concepto.",IF(F96&lt;&gt;"Sí","Confirmamos el mismo alcance, cantidad y calidad, incluida la cobertura adicional.",IF(NOT(AND(LEN(TRIM(G96&amp;""))&gt;0,TRIM(G96&amp;"")&lt;&gt;"Pendiente",TRIM(G96&amp;"")&lt;&gt;"Por confirmar",TRIM(G96&amp;"")&lt;&gt;"No consta",TRIM(G96&amp;"")&lt;&gt;"Desconocido",TRIM(G96&amp;"")&lt;&gt;"Sin confirmar",TRIM(G96&amp;"")&lt;&gt;"Por decidir",TRIM(G96&amp;"")&lt;&gt;"Por comprobar")),"Localizamos la inclusión o el coste de cobertura y quién lo asume.",IF(D96="Incluido",IF(M96=0,"Ya está en la base: adicional cero, sin duplicarlo.","Incluido y adicional positivo se contradicen."),IF(M96=0,"Adicional documentado fuera de la base; lo añadimos una vez.","Falta coste de cobertura explícito; vacío no significa cero."))))))))),"Hay una entrada con error. Corregimos el dato antes de cerrar la comprobación.")</f>
      </c>
      <c r="K96" s="40"/>
      <c r="L96" s="40">
        <f>IFERROR(IF(OR(NOT($D$9="Sí"),NOT($F$18="Sí"),$M$18&gt;0,OR(NOT(OR(D96="",D96="Incluido",D96="Excluido",D96="Importe",D96="Pendiente")),NOT(OR(F96="",F96="Sí",F96="No",F96="Por confirmar")),NOT(IF(LEN(TRIM(E96&amp;""))=0,TRUE,IF(ISNUMBER(E96),AND(E96&gt;=0,ABS(E96-ROUND(E96,2))&lt;0.00000001),FALSE)))),AND(ISNUMBER(M96),M96=0)),"",IF(OR(D96="",D96="Pendiente"),"¿Podéis aclarar si incluye "&amp;C18&amp;" ("&amp;E18&amp;" "&amp;D18&amp;")"&amp;" y en qué partida?",IF(F96&lt;&gt;"Sí","¿Podéis igualar el alcance, cantidad y calidad de "&amp;C18&amp;" ("&amp;E18&amp;" "&amp;D18&amp;")"&amp;" e indicar qué cambia y su importe adicional sin IVA?",IF(NOT(AND(LEN(TRIM(G96&amp;""))&gt;0,TRIM(G96&amp;"")&lt;&gt;"Pendiente",TRIM(G96&amp;"")&lt;&gt;"Por confirmar",TRIM(G96&amp;"")&lt;&gt;"No consta",TRIM(G96&amp;"")&lt;&gt;"Desconocido",TRIM(G96&amp;"")&lt;&gt;"Sin confirmar",TRIM(G96&amp;"")&lt;&gt;"Por decidir",TRIM(G96&amp;"")&lt;&gt;"Por comprobar")),"¿Dónde queda recogido "&amp;C18&amp;" ("&amp;E18&amp;" "&amp;D18&amp;")"&amp;" y quién cubre su alcance?",IF(AND(D96&lt;&gt;"Incluido",NOT(ISNUMBER(E96))),"¿Qué importe adicional sin IVA cubre "&amp;C18&amp;" ("&amp;E18&amp;" "&amp;D18&amp;")"&amp;" y quién lo asume?",IF(D96="Incluido","¿El importe de "&amp;C18&amp;" ("&amp;E18&amp;" "&amp;D18&amp;")"&amp;" ya está en la base o va aparte?","")))))),"Aclaramos los datos con error antes de copiar preguntas.")</f>
      </c>
      <c r="M96" s="33">
        <f>IFERROR(IF(NOT($D$9="Sí"),"",IF(OR($F$18="No",AND($F$18="",$M$18=0)),"",IF(NOT($F$18="Sí"),1,IF($M$18&gt;0,2,IF(OR(NOT(OR(D96="",D96="Incluido",D96="Excluido",D96="Importe",D96="Pendiente")),NOT(OR(F96="",F96="Sí",F96="No",F96="Por confirmar")),NOT(IF(LEN(TRIM(E96&amp;""))=0,TRUE,IF(ISNUMBER(E96),AND(E96&gt;=0,ABS(E96-ROUND(E96,2))&lt;0.00000001),FALSE)))),2,IF(OR(D96="",D96="Pendiente"),1,IF(F96&lt;&gt;"Sí",IF(F96="No",2,1),IF(NOT(AND(LEN(TRIM(G96&amp;""))&gt;0,TRIM(G96&amp;"")&lt;&gt;"Pendiente",TRIM(G96&amp;"")&lt;&gt;"Por confirmar",TRIM(G96&amp;"")&lt;&gt;"No consta",TRIM(G96&amp;"")&lt;&gt;"Desconocido",TRIM(G96&amp;"")&lt;&gt;"Sin confirmar",TRIM(G96&amp;"")&lt;&gt;"Por decidir",TRIM(G96&amp;"")&lt;&gt;"Por comprobar")),2,IF(D96="Incluido",IF(OR(LEN(TRIM(E96&amp;""))=0,IF(ISNUMBER(E96),E96=0,FALSE)),0,2),IF(IF(ISNUMBER(E96),AND(E96&gt;=0,ABS(E96-ROUND(E96,2))&lt;0.00000001),FALSE),0,1)))))))))),2)</f>
      </c>
      <c r="N96" s="33" t="n">
        <f>IF(ISNUMBER(M96),IF(M96=0,1,0),0)</f>
        <v>0</v>
      </c>
    </row>
    <row r="97" ht="70" customHeight="1">
      <c r="B97" s="35" t="n">
        <f>B19</f>
        <v>3</v>
      </c>
      <c r="C97" s="40">
        <f>IF(OR($F$19="No",AND($F$19="",$M$19=0)),"",C19)</f>
      </c>
      <c r="D97" s="37"/>
      <c r="E97" s="38"/>
      <c r="F97" s="37"/>
      <c r="G97" s="36"/>
      <c r="H97" s="39">
        <f>IFERROR(IF(AND(ISNUMBER(M97),M97=0),IF(D97="Incluido",0,E97),""),"")</f>
      </c>
      <c r="I97" s="40">
        <f>IF(NOT(ISNUMBER(M97)),"",IF(M97=2,"ROJO",IF(M97=1,"ÁMBAR","VERDE")))</f>
      </c>
      <c r="J97" s="40">
        <f>IFERROR(IF(NOT(ISNUMBER(M97)),"",IF(NOT($F$19="Sí"),"Decidimos si este concepto entra en el alcance común.",IF($M$19&gt;0,"Completamos el concepto común antes de consultar a la subcontrata.",IF(OR(NOT(OR(D97="",D97="Incluido",D97="Excluido",D97="Importe",D97="Pendiente")),NOT(OR(F97="",F97="Sí",F97="No",F97="Por confirmar")),NOT(IF(LEN(TRIM(E97&amp;""))=0,TRUE,IF(ISNUMBER(E97),AND(E97&gt;=0,ABS(E97-ROUND(E97,2))&lt;0.00000001),FALSE)))),"Revisamos opciones e importes numéricos, no negativos y con dos decimales.",IF(OR(D97="",D97="Pendiente"),"Falta aclarar cómo se cubre este concepto.",IF(F97&lt;&gt;"Sí","Confirmamos el mismo alcance, cantidad y calidad, incluida la cobertura adicional.",IF(NOT(AND(LEN(TRIM(G97&amp;""))&gt;0,TRIM(G97&amp;"")&lt;&gt;"Pendiente",TRIM(G97&amp;"")&lt;&gt;"Por confirmar",TRIM(G97&amp;"")&lt;&gt;"No consta",TRIM(G97&amp;"")&lt;&gt;"Desconocido",TRIM(G97&amp;"")&lt;&gt;"Sin confirmar",TRIM(G97&amp;"")&lt;&gt;"Por decidir",TRIM(G97&amp;"")&lt;&gt;"Por comprobar")),"Localizamos la inclusión o el coste de cobertura y quién lo asume.",IF(D97="Incluido",IF(M97=0,"Ya está en la base: adicional cero, sin duplicarlo.","Incluido y adicional positivo se contradicen."),IF(M97=0,"Adicional documentado fuera de la base; lo añadimos una vez.","Falta coste de cobertura explícito; vacío no significa cero."))))))))),"Hay una entrada con error. Corregimos el dato antes de cerrar la comprobación.")</f>
      </c>
      <c r="K97" s="40"/>
      <c r="L97" s="40">
        <f>IFERROR(IF(OR(NOT($D$9="Sí"),NOT($F$19="Sí"),$M$19&gt;0,OR(NOT(OR(D97="",D97="Incluido",D97="Excluido",D97="Importe",D97="Pendiente")),NOT(OR(F97="",F97="Sí",F97="No",F97="Por confirmar")),NOT(IF(LEN(TRIM(E97&amp;""))=0,TRUE,IF(ISNUMBER(E97),AND(E97&gt;=0,ABS(E97-ROUND(E97,2))&lt;0.00000001),FALSE)))),AND(ISNUMBER(M97),M97=0)),"",IF(OR(D97="",D97="Pendiente"),"¿Podéis aclarar si incluye "&amp;C19&amp;" ("&amp;E19&amp;" "&amp;D19&amp;")"&amp;" y en qué partida?",IF(F97&lt;&gt;"Sí","¿Podéis igualar el alcance, cantidad y calidad de "&amp;C19&amp;" ("&amp;E19&amp;" "&amp;D19&amp;")"&amp;" e indicar qué cambia y su importe adicional sin IVA?",IF(NOT(AND(LEN(TRIM(G97&amp;""))&gt;0,TRIM(G97&amp;"")&lt;&gt;"Pendiente",TRIM(G97&amp;"")&lt;&gt;"Por confirmar",TRIM(G97&amp;"")&lt;&gt;"No consta",TRIM(G97&amp;"")&lt;&gt;"Desconocido",TRIM(G97&amp;"")&lt;&gt;"Sin confirmar",TRIM(G97&amp;"")&lt;&gt;"Por decidir",TRIM(G97&amp;"")&lt;&gt;"Por comprobar")),"¿Dónde queda recogido "&amp;C19&amp;" ("&amp;E19&amp;" "&amp;D19&amp;")"&amp;" y quién cubre su alcance?",IF(AND(D97&lt;&gt;"Incluido",NOT(ISNUMBER(E97))),"¿Qué importe adicional sin IVA cubre "&amp;C19&amp;" ("&amp;E19&amp;" "&amp;D19&amp;")"&amp;" y quién lo asume?",IF(D97="Incluido","¿El importe de "&amp;C19&amp;" ("&amp;E19&amp;" "&amp;D19&amp;")"&amp;" ya está en la base o va aparte?","")))))),"Aclaramos los datos con error antes de copiar preguntas.")</f>
      </c>
      <c r="M97" s="33">
        <f>IFERROR(IF(NOT($D$9="Sí"),"",IF(OR($F$19="No",AND($F$19="",$M$19=0)),"",IF(NOT($F$19="Sí"),1,IF($M$19&gt;0,2,IF(OR(NOT(OR(D97="",D97="Incluido",D97="Excluido",D97="Importe",D97="Pendiente")),NOT(OR(F97="",F97="Sí",F97="No",F97="Por confirmar")),NOT(IF(LEN(TRIM(E97&amp;""))=0,TRUE,IF(ISNUMBER(E97),AND(E97&gt;=0,ABS(E97-ROUND(E97,2))&lt;0.00000001),FALSE)))),2,IF(OR(D97="",D97="Pendiente"),1,IF(F97&lt;&gt;"Sí",IF(F97="No",2,1),IF(NOT(AND(LEN(TRIM(G97&amp;""))&gt;0,TRIM(G97&amp;"")&lt;&gt;"Pendiente",TRIM(G97&amp;"")&lt;&gt;"Por confirmar",TRIM(G97&amp;"")&lt;&gt;"No consta",TRIM(G97&amp;"")&lt;&gt;"Desconocido",TRIM(G97&amp;"")&lt;&gt;"Sin confirmar",TRIM(G97&amp;"")&lt;&gt;"Por decidir",TRIM(G97&amp;"")&lt;&gt;"Por comprobar")),2,IF(D97="Incluido",IF(OR(LEN(TRIM(E97&amp;""))=0,IF(ISNUMBER(E97),E97=0,FALSE)),0,2),IF(IF(ISNUMBER(E97),AND(E97&gt;=0,ABS(E97-ROUND(E97,2))&lt;0.00000001),FALSE),0,1)))))))))),2)</f>
      </c>
      <c r="N97" s="33" t="n">
        <f>IF(ISNUMBER(M97),IF(M97=0,1,0),0)</f>
        <v>0</v>
      </c>
    </row>
    <row r="98" ht="70" customHeight="1">
      <c r="B98" s="35" t="n">
        <f>B20</f>
        <v>4</v>
      </c>
      <c r="C98" s="40">
        <f>IF(OR($F$20="No",AND($F$20="",$M$20=0)),"",C20)</f>
      </c>
      <c r="D98" s="37"/>
      <c r="E98" s="38"/>
      <c r="F98" s="37"/>
      <c r="G98" s="36"/>
      <c r="H98" s="39">
        <f>IFERROR(IF(AND(ISNUMBER(M98),M98=0),IF(D98="Incluido",0,E98),""),"")</f>
      </c>
      <c r="I98" s="40">
        <f>IF(NOT(ISNUMBER(M98)),"",IF(M98=2,"ROJO",IF(M98=1,"ÁMBAR","VERDE")))</f>
      </c>
      <c r="J98" s="40">
        <f>IFERROR(IF(NOT(ISNUMBER(M98)),"",IF(NOT($F$20="Sí"),"Decidimos si este concepto entra en el alcance común.",IF($M$20&gt;0,"Completamos el concepto común antes de consultar a la subcontrata.",IF(OR(NOT(OR(D98="",D98="Incluido",D98="Excluido",D98="Importe",D98="Pendiente")),NOT(OR(F98="",F98="Sí",F98="No",F98="Por confirmar")),NOT(IF(LEN(TRIM(E98&amp;""))=0,TRUE,IF(ISNUMBER(E98),AND(E98&gt;=0,ABS(E98-ROUND(E98,2))&lt;0.00000001),FALSE)))),"Revisamos opciones e importes numéricos, no negativos y con dos decimales.",IF(OR(D98="",D98="Pendiente"),"Falta aclarar cómo se cubre este concepto.",IF(F98&lt;&gt;"Sí","Confirmamos el mismo alcance, cantidad y calidad, incluida la cobertura adicional.",IF(NOT(AND(LEN(TRIM(G98&amp;""))&gt;0,TRIM(G98&amp;"")&lt;&gt;"Pendiente",TRIM(G98&amp;"")&lt;&gt;"Por confirmar",TRIM(G98&amp;"")&lt;&gt;"No consta",TRIM(G98&amp;"")&lt;&gt;"Desconocido",TRIM(G98&amp;"")&lt;&gt;"Sin confirmar",TRIM(G98&amp;"")&lt;&gt;"Por decidir",TRIM(G98&amp;"")&lt;&gt;"Por comprobar")),"Localizamos la inclusión o el coste de cobertura y quién lo asume.",IF(D98="Incluido",IF(M98=0,"Ya está en la base: adicional cero, sin duplicarlo.","Incluido y adicional positivo se contradicen."),IF(M98=0,"Adicional documentado fuera de la base; lo añadimos una vez.","Falta coste de cobertura explícito; vacío no significa cero."))))))))),"Hay una entrada con error. Corregimos el dato antes de cerrar la comprobación.")</f>
      </c>
      <c r="K98" s="40"/>
      <c r="L98" s="40">
        <f>IFERROR(IF(OR(NOT($D$9="Sí"),NOT($F$20="Sí"),$M$20&gt;0,OR(NOT(OR(D98="",D98="Incluido",D98="Excluido",D98="Importe",D98="Pendiente")),NOT(OR(F98="",F98="Sí",F98="No",F98="Por confirmar")),NOT(IF(LEN(TRIM(E98&amp;""))=0,TRUE,IF(ISNUMBER(E98),AND(E98&gt;=0,ABS(E98-ROUND(E98,2))&lt;0.00000001),FALSE)))),AND(ISNUMBER(M98),M98=0)),"",IF(OR(D98="",D98="Pendiente"),"¿Podéis aclarar si incluye "&amp;C20&amp;" ("&amp;E20&amp;" "&amp;D20&amp;")"&amp;" y en qué partida?",IF(F98&lt;&gt;"Sí","¿Podéis igualar el alcance, cantidad y calidad de "&amp;C20&amp;" ("&amp;E20&amp;" "&amp;D20&amp;")"&amp;" e indicar qué cambia y su importe adicional sin IVA?",IF(NOT(AND(LEN(TRIM(G98&amp;""))&gt;0,TRIM(G98&amp;"")&lt;&gt;"Pendiente",TRIM(G98&amp;"")&lt;&gt;"Por confirmar",TRIM(G98&amp;"")&lt;&gt;"No consta",TRIM(G98&amp;"")&lt;&gt;"Desconocido",TRIM(G98&amp;"")&lt;&gt;"Sin confirmar",TRIM(G98&amp;"")&lt;&gt;"Por decidir",TRIM(G98&amp;"")&lt;&gt;"Por comprobar")),"¿Dónde queda recogido "&amp;C20&amp;" ("&amp;E20&amp;" "&amp;D20&amp;")"&amp;" y quién cubre su alcance?",IF(AND(D98&lt;&gt;"Incluido",NOT(ISNUMBER(E98))),"¿Qué importe adicional sin IVA cubre "&amp;C20&amp;" ("&amp;E20&amp;" "&amp;D20&amp;")"&amp;" y quién lo asume?",IF(D98="Incluido","¿El importe de "&amp;C20&amp;" ("&amp;E20&amp;" "&amp;D20&amp;")"&amp;" ya está en la base o va aparte?","")))))),"Aclaramos los datos con error antes de copiar preguntas.")</f>
      </c>
      <c r="M98" s="33">
        <f>IFERROR(IF(NOT($D$9="Sí"),"",IF(OR($F$20="No",AND($F$20="",$M$20=0)),"",IF(NOT($F$20="Sí"),1,IF($M$20&gt;0,2,IF(OR(NOT(OR(D98="",D98="Incluido",D98="Excluido",D98="Importe",D98="Pendiente")),NOT(OR(F98="",F98="Sí",F98="No",F98="Por confirmar")),NOT(IF(LEN(TRIM(E98&amp;""))=0,TRUE,IF(ISNUMBER(E98),AND(E98&gt;=0,ABS(E98-ROUND(E98,2))&lt;0.00000001),FALSE)))),2,IF(OR(D98="",D98="Pendiente"),1,IF(F98&lt;&gt;"Sí",IF(F98="No",2,1),IF(NOT(AND(LEN(TRIM(G98&amp;""))&gt;0,TRIM(G98&amp;"")&lt;&gt;"Pendiente",TRIM(G98&amp;"")&lt;&gt;"Por confirmar",TRIM(G98&amp;"")&lt;&gt;"No consta",TRIM(G98&amp;"")&lt;&gt;"Desconocido",TRIM(G98&amp;"")&lt;&gt;"Sin confirmar",TRIM(G98&amp;"")&lt;&gt;"Por decidir",TRIM(G98&amp;"")&lt;&gt;"Por comprobar")),2,IF(D98="Incluido",IF(OR(LEN(TRIM(E98&amp;""))=0,IF(ISNUMBER(E98),E98=0,FALSE)),0,2),IF(IF(ISNUMBER(E98),AND(E98&gt;=0,ABS(E98-ROUND(E98,2))&lt;0.00000001),FALSE),0,1)))))))))),2)</f>
      </c>
      <c r="N98" s="33" t="n">
        <f>IF(ISNUMBER(M98),IF(M98=0,1,0),0)</f>
        <v>0</v>
      </c>
    </row>
    <row r="99" ht="70" customHeight="1">
      <c r="B99" s="35" t="n">
        <f>B21</f>
        <v>5</v>
      </c>
      <c r="C99" s="40" t="str">
        <f>IF(OR($F$21="No",AND($F$21="",$M$21=0)),"",C21)</f>
        <v>Ejemplo · transporte y descarga</v>
      </c>
      <c r="D99" s="37"/>
      <c r="E99" s="38"/>
      <c r="F99" s="37"/>
      <c r="G99" s="36"/>
      <c r="H99" s="39">
        <f>IFERROR(IF(AND(ISNUMBER(M99),M99=0),IF(D99="Incluido",0,E99),""),"")</f>
      </c>
      <c r="I99" s="40">
        <f>IF(NOT(ISNUMBER(M99)),"",IF(M99=2,"ROJO",IF(M99=1,"ÁMBAR","VERDE")))</f>
      </c>
      <c r="J99" s="40">
        <f>IFERROR(IF(NOT(ISNUMBER(M99)),"",IF(NOT($F$21="Sí"),"Decidimos si este concepto entra en el alcance común.",IF($M$21&gt;0,"Completamos el concepto común antes de consultar a la subcontrata.",IF(OR(NOT(OR(D99="",D99="Incluido",D99="Excluido",D99="Importe",D99="Pendiente")),NOT(OR(F99="",F99="Sí",F99="No",F99="Por confirmar")),NOT(IF(LEN(TRIM(E99&amp;""))=0,TRUE,IF(ISNUMBER(E99),AND(E99&gt;=0,ABS(E99-ROUND(E99,2))&lt;0.00000001),FALSE)))),"Revisamos opciones e importes numéricos, no negativos y con dos decimales.",IF(OR(D99="",D99="Pendiente"),"Falta aclarar cómo se cubre este concepto.",IF(F99&lt;&gt;"Sí","Confirmamos el mismo alcance, cantidad y calidad, incluida la cobertura adicional.",IF(NOT(AND(LEN(TRIM(G99&amp;""))&gt;0,TRIM(G99&amp;"")&lt;&gt;"Pendiente",TRIM(G99&amp;"")&lt;&gt;"Por confirmar",TRIM(G99&amp;"")&lt;&gt;"No consta",TRIM(G99&amp;"")&lt;&gt;"Desconocido",TRIM(G99&amp;"")&lt;&gt;"Sin confirmar",TRIM(G99&amp;"")&lt;&gt;"Por decidir",TRIM(G99&amp;"")&lt;&gt;"Por comprobar")),"Localizamos la inclusión o el coste de cobertura y quién lo asume.",IF(D99="Incluido",IF(M99=0,"Ya está en la base: adicional cero, sin duplicarlo.","Incluido y adicional positivo se contradicen."),IF(M99=0,"Adicional documentado fuera de la base; lo añadimos una vez.","Falta coste de cobertura explícito; vacío no significa cero."))))))))),"Hay una entrada con error. Corregimos el dato antes de cerrar la comprobación.")</f>
      </c>
      <c r="K99" s="40"/>
      <c r="L99" s="40">
        <f>IFERROR(IF(OR(NOT($D$9="Sí"),NOT($F$21="Sí"),$M$21&gt;0,OR(NOT(OR(D99="",D99="Incluido",D99="Excluido",D99="Importe",D99="Pendiente")),NOT(OR(F99="",F99="Sí",F99="No",F99="Por confirmar")),NOT(IF(LEN(TRIM(E99&amp;""))=0,TRUE,IF(ISNUMBER(E99),AND(E99&gt;=0,ABS(E99-ROUND(E99,2))&lt;0.00000001),FALSE)))),AND(ISNUMBER(M99),M99=0)),"",IF(OR(D99="",D99="Pendiente"),"¿Podéis aclarar si incluye "&amp;C21&amp;" ("&amp;E21&amp;" "&amp;D21&amp;")"&amp;" y en qué partida?",IF(F99&lt;&gt;"Sí","¿Podéis igualar el alcance, cantidad y calidad de "&amp;C21&amp;" ("&amp;E21&amp;" "&amp;D21&amp;")"&amp;" e indicar qué cambia y su importe adicional sin IVA?",IF(NOT(AND(LEN(TRIM(G99&amp;""))&gt;0,TRIM(G99&amp;"")&lt;&gt;"Pendiente",TRIM(G99&amp;"")&lt;&gt;"Por confirmar",TRIM(G99&amp;"")&lt;&gt;"No consta",TRIM(G99&amp;"")&lt;&gt;"Desconocido",TRIM(G99&amp;"")&lt;&gt;"Sin confirmar",TRIM(G99&amp;"")&lt;&gt;"Por decidir",TRIM(G99&amp;"")&lt;&gt;"Por comprobar")),"¿Dónde queda recogido "&amp;C21&amp;" ("&amp;E21&amp;" "&amp;D21&amp;")"&amp;" y quién cubre su alcance?",IF(AND(D99&lt;&gt;"Incluido",NOT(ISNUMBER(E99))),"¿Qué importe adicional sin IVA cubre "&amp;C21&amp;" ("&amp;E21&amp;" "&amp;D21&amp;")"&amp;" y quién lo asume?",IF(D99="Incluido","¿El importe de "&amp;C21&amp;" ("&amp;E21&amp;" "&amp;D21&amp;")"&amp;" ya está en la base o va aparte?","")))))),"Aclaramos los datos con error antes de copiar preguntas.")</f>
      </c>
      <c r="M99" s="33">
        <f>IFERROR(IF(NOT($D$9="Sí"),"",IF(OR($F$21="No",AND($F$21="",$M$21=0)),"",IF(NOT($F$21="Sí"),1,IF($M$21&gt;0,2,IF(OR(NOT(OR(D99="",D99="Incluido",D99="Excluido",D99="Importe",D99="Pendiente")),NOT(OR(F99="",F99="Sí",F99="No",F99="Por confirmar")),NOT(IF(LEN(TRIM(E99&amp;""))=0,TRUE,IF(ISNUMBER(E99),AND(E99&gt;=0,ABS(E99-ROUND(E99,2))&lt;0.00000001),FALSE)))),2,IF(OR(D99="",D99="Pendiente"),1,IF(F99&lt;&gt;"Sí",IF(F99="No",2,1),IF(NOT(AND(LEN(TRIM(G99&amp;""))&gt;0,TRIM(G99&amp;"")&lt;&gt;"Pendiente",TRIM(G99&amp;"")&lt;&gt;"Por confirmar",TRIM(G99&amp;"")&lt;&gt;"No consta",TRIM(G99&amp;"")&lt;&gt;"Desconocido",TRIM(G99&amp;"")&lt;&gt;"Sin confirmar",TRIM(G99&amp;"")&lt;&gt;"Por decidir",TRIM(G99&amp;"")&lt;&gt;"Por comprobar")),2,IF(D99="Incluido",IF(OR(LEN(TRIM(E99&amp;""))=0,IF(ISNUMBER(E99),E99=0,FALSE)),0,2),IF(IF(ISNUMBER(E99),AND(E99&gt;=0,ABS(E99-ROUND(E99,2))&lt;0.00000001),FALSE),0,1)))))))))),2)</f>
      </c>
      <c r="N99" s="33" t="n">
        <f>IF(ISNUMBER(M99),IF(M99=0,1,0),0)</f>
        <v>0</v>
      </c>
    </row>
    <row r="100" ht="70" customHeight="1">
      <c r="B100" s="35" t="n">
        <f>B22</f>
        <v>6</v>
      </c>
      <c r="C100" s="40">
        <f>IF(OR($F$22="No",AND($F$22="",$M$22=0)),"",C22)</f>
      </c>
      <c r="D100" s="37"/>
      <c r="E100" s="38"/>
      <c r="F100" s="37"/>
      <c r="G100" s="36"/>
      <c r="H100" s="39">
        <f>IFERROR(IF(AND(ISNUMBER(M100),M100=0),IF(D100="Incluido",0,E100),""),"")</f>
      </c>
      <c r="I100" s="40">
        <f>IF(NOT(ISNUMBER(M100)),"",IF(M100=2,"ROJO",IF(M100=1,"ÁMBAR","VERDE")))</f>
      </c>
      <c r="J100" s="40">
        <f>IFERROR(IF(NOT(ISNUMBER(M100)),"",IF(NOT($F$22="Sí"),"Decidimos si este concepto entra en el alcance común.",IF($M$22&gt;0,"Completamos el concepto común antes de consultar a la subcontrata.",IF(OR(NOT(OR(D100="",D100="Incluido",D100="Excluido",D100="Importe",D100="Pendiente")),NOT(OR(F100="",F100="Sí",F100="No",F100="Por confirmar")),NOT(IF(LEN(TRIM(E100&amp;""))=0,TRUE,IF(ISNUMBER(E100),AND(E100&gt;=0,ABS(E100-ROUND(E100,2))&lt;0.00000001),FALSE)))),"Revisamos opciones e importes numéricos, no negativos y con dos decimales.",IF(OR(D100="",D100="Pendiente"),"Falta aclarar cómo se cubre este concepto.",IF(F100&lt;&gt;"Sí","Confirmamos el mismo alcance, cantidad y calidad, incluida la cobertura adicional.",IF(NOT(AND(LEN(TRIM(G100&amp;""))&gt;0,TRIM(G100&amp;"")&lt;&gt;"Pendiente",TRIM(G100&amp;"")&lt;&gt;"Por confirmar",TRIM(G100&amp;"")&lt;&gt;"No consta",TRIM(G100&amp;"")&lt;&gt;"Desconocido",TRIM(G100&amp;"")&lt;&gt;"Sin confirmar",TRIM(G100&amp;"")&lt;&gt;"Por decidir",TRIM(G100&amp;"")&lt;&gt;"Por comprobar")),"Localizamos la inclusión o el coste de cobertura y quién lo asume.",IF(D100="Incluido",IF(M100=0,"Ya está en la base: adicional cero, sin duplicarlo.","Incluido y adicional positivo se contradicen."),IF(M100=0,"Adicional documentado fuera de la base; lo añadimos una vez.","Falta coste de cobertura explícito; vacío no significa cero."))))))))),"Hay una entrada con error. Corregimos el dato antes de cerrar la comprobación.")</f>
      </c>
      <c r="K100" s="40"/>
      <c r="L100" s="40">
        <f>IFERROR(IF(OR(NOT($D$9="Sí"),NOT($F$22="Sí"),$M$22&gt;0,OR(NOT(OR(D100="",D100="Incluido",D100="Excluido",D100="Importe",D100="Pendiente")),NOT(OR(F100="",F100="Sí",F100="No",F100="Por confirmar")),NOT(IF(LEN(TRIM(E100&amp;""))=0,TRUE,IF(ISNUMBER(E100),AND(E100&gt;=0,ABS(E100-ROUND(E100,2))&lt;0.00000001),FALSE)))),AND(ISNUMBER(M100),M100=0)),"",IF(OR(D100="",D100="Pendiente"),"¿Podéis aclarar si incluye "&amp;C22&amp;" ("&amp;E22&amp;" "&amp;D22&amp;")"&amp;" y en qué partida?",IF(F100&lt;&gt;"Sí","¿Podéis igualar el alcance, cantidad y calidad de "&amp;C22&amp;" ("&amp;E22&amp;" "&amp;D22&amp;")"&amp;" e indicar qué cambia y su importe adicional sin IVA?",IF(NOT(AND(LEN(TRIM(G100&amp;""))&gt;0,TRIM(G100&amp;"")&lt;&gt;"Pendiente",TRIM(G100&amp;"")&lt;&gt;"Por confirmar",TRIM(G100&amp;"")&lt;&gt;"No consta",TRIM(G100&amp;"")&lt;&gt;"Desconocido",TRIM(G100&amp;"")&lt;&gt;"Sin confirmar",TRIM(G100&amp;"")&lt;&gt;"Por decidir",TRIM(G100&amp;"")&lt;&gt;"Por comprobar")),"¿Dónde queda recogido "&amp;C22&amp;" ("&amp;E22&amp;" "&amp;D22&amp;")"&amp;" y quién cubre su alcance?",IF(AND(D100&lt;&gt;"Incluido",NOT(ISNUMBER(E100))),"¿Qué importe adicional sin IVA cubre "&amp;C22&amp;" ("&amp;E22&amp;" "&amp;D22&amp;")"&amp;" y quién lo asume?",IF(D100="Incluido","¿El importe de "&amp;C22&amp;" ("&amp;E22&amp;" "&amp;D22&amp;")"&amp;" ya está en la base o va aparte?","")))))),"Aclaramos los datos con error antes de copiar preguntas.")</f>
      </c>
      <c r="M100" s="33">
        <f>IFERROR(IF(NOT($D$9="Sí"),"",IF(OR($F$22="No",AND($F$22="",$M$22=0)),"",IF(NOT($F$22="Sí"),1,IF($M$22&gt;0,2,IF(OR(NOT(OR(D100="",D100="Incluido",D100="Excluido",D100="Importe",D100="Pendiente")),NOT(OR(F100="",F100="Sí",F100="No",F100="Por confirmar")),NOT(IF(LEN(TRIM(E100&amp;""))=0,TRUE,IF(ISNUMBER(E100),AND(E100&gt;=0,ABS(E100-ROUND(E100,2))&lt;0.00000001),FALSE)))),2,IF(OR(D100="",D100="Pendiente"),1,IF(F100&lt;&gt;"Sí",IF(F100="No",2,1),IF(NOT(AND(LEN(TRIM(G100&amp;""))&gt;0,TRIM(G100&amp;"")&lt;&gt;"Pendiente",TRIM(G100&amp;"")&lt;&gt;"Por confirmar",TRIM(G100&amp;"")&lt;&gt;"No consta",TRIM(G100&amp;"")&lt;&gt;"Desconocido",TRIM(G100&amp;"")&lt;&gt;"Sin confirmar",TRIM(G100&amp;"")&lt;&gt;"Por decidir",TRIM(G100&amp;"")&lt;&gt;"Por comprobar")),2,IF(D100="Incluido",IF(OR(LEN(TRIM(E100&amp;""))=0,IF(ISNUMBER(E100),E100=0,FALSE)),0,2),IF(IF(ISNUMBER(E100),AND(E100&gt;=0,ABS(E100-ROUND(E100,2))&lt;0.00000001),FALSE),0,1)))))))))),2)</f>
      </c>
      <c r="N100" s="33" t="n">
        <f>IF(ISNUMBER(M100),IF(M100=0,1,0),0)</f>
        <v>0</v>
      </c>
    </row>
    <row r="101" ht="70" customHeight="1">
      <c r="B101" s="35" t="n">
        <f>B23</f>
        <v>7</v>
      </c>
      <c r="C101" s="40">
        <f>IF(OR($F$23="No",AND($F$23="",$M$23=0)),"",C23)</f>
      </c>
      <c r="D101" s="37"/>
      <c r="E101" s="38"/>
      <c r="F101" s="37"/>
      <c r="G101" s="36"/>
      <c r="H101" s="39">
        <f>IFERROR(IF(AND(ISNUMBER(M101),M101=0),IF(D101="Incluido",0,E101),""),"")</f>
      </c>
      <c r="I101" s="40">
        <f>IF(NOT(ISNUMBER(M101)),"",IF(M101=2,"ROJO",IF(M101=1,"ÁMBAR","VERDE")))</f>
      </c>
      <c r="J101" s="40">
        <f>IFERROR(IF(NOT(ISNUMBER(M101)),"",IF(NOT($F$23="Sí"),"Decidimos si este concepto entra en el alcance común.",IF($M$23&gt;0,"Completamos el concepto común antes de consultar a la subcontrata.",IF(OR(NOT(OR(D101="",D101="Incluido",D101="Excluido",D101="Importe",D101="Pendiente")),NOT(OR(F101="",F101="Sí",F101="No",F101="Por confirmar")),NOT(IF(LEN(TRIM(E101&amp;""))=0,TRUE,IF(ISNUMBER(E101),AND(E101&gt;=0,ABS(E101-ROUND(E101,2))&lt;0.00000001),FALSE)))),"Revisamos opciones e importes numéricos, no negativos y con dos decimales.",IF(OR(D101="",D101="Pendiente"),"Falta aclarar cómo se cubre este concepto.",IF(F101&lt;&gt;"Sí","Confirmamos el mismo alcance, cantidad y calidad, incluida la cobertura adicional.",IF(NOT(AND(LEN(TRIM(G101&amp;""))&gt;0,TRIM(G101&amp;"")&lt;&gt;"Pendiente",TRIM(G101&amp;"")&lt;&gt;"Por confirmar",TRIM(G101&amp;"")&lt;&gt;"No consta",TRIM(G101&amp;"")&lt;&gt;"Desconocido",TRIM(G101&amp;"")&lt;&gt;"Sin confirmar",TRIM(G101&amp;"")&lt;&gt;"Por decidir",TRIM(G101&amp;"")&lt;&gt;"Por comprobar")),"Localizamos la inclusión o el coste de cobertura y quién lo asume.",IF(D101="Incluido",IF(M101=0,"Ya está en la base: adicional cero, sin duplicarlo.","Incluido y adicional positivo se contradicen."),IF(M101=0,"Adicional documentado fuera de la base; lo añadimos una vez.","Falta coste de cobertura explícito; vacío no significa cero."))))))))),"Hay una entrada con error. Corregimos el dato antes de cerrar la comprobación.")</f>
      </c>
      <c r="K101" s="40"/>
      <c r="L101" s="40">
        <f>IFERROR(IF(OR(NOT($D$9="Sí"),NOT($F$23="Sí"),$M$23&gt;0,OR(NOT(OR(D101="",D101="Incluido",D101="Excluido",D101="Importe",D101="Pendiente")),NOT(OR(F101="",F101="Sí",F101="No",F101="Por confirmar")),NOT(IF(LEN(TRIM(E101&amp;""))=0,TRUE,IF(ISNUMBER(E101),AND(E101&gt;=0,ABS(E101-ROUND(E101,2))&lt;0.00000001),FALSE)))),AND(ISNUMBER(M101),M101=0)),"",IF(OR(D101="",D101="Pendiente"),"¿Podéis aclarar si incluye "&amp;C23&amp;" ("&amp;E23&amp;" "&amp;D23&amp;")"&amp;" y en qué partida?",IF(F101&lt;&gt;"Sí","¿Podéis igualar el alcance, cantidad y calidad de "&amp;C23&amp;" ("&amp;E23&amp;" "&amp;D23&amp;")"&amp;" e indicar qué cambia y su importe adicional sin IVA?",IF(NOT(AND(LEN(TRIM(G101&amp;""))&gt;0,TRIM(G101&amp;"")&lt;&gt;"Pendiente",TRIM(G101&amp;"")&lt;&gt;"Por confirmar",TRIM(G101&amp;"")&lt;&gt;"No consta",TRIM(G101&amp;"")&lt;&gt;"Desconocido",TRIM(G101&amp;"")&lt;&gt;"Sin confirmar",TRIM(G101&amp;"")&lt;&gt;"Por decidir",TRIM(G101&amp;"")&lt;&gt;"Por comprobar")),"¿Dónde queda recogido "&amp;C23&amp;" ("&amp;E23&amp;" "&amp;D23&amp;")"&amp;" y quién cubre su alcance?",IF(AND(D101&lt;&gt;"Incluido",NOT(ISNUMBER(E101))),"¿Qué importe adicional sin IVA cubre "&amp;C23&amp;" ("&amp;E23&amp;" "&amp;D23&amp;")"&amp;" y quién lo asume?",IF(D101="Incluido","¿El importe de "&amp;C23&amp;" ("&amp;E23&amp;" "&amp;D23&amp;")"&amp;" ya está en la base o va aparte?","")))))),"Aclaramos los datos con error antes de copiar preguntas.")</f>
      </c>
      <c r="M101" s="33">
        <f>IFERROR(IF(NOT($D$9="Sí"),"",IF(OR($F$23="No",AND($F$23="",$M$23=0)),"",IF(NOT($F$23="Sí"),1,IF($M$23&gt;0,2,IF(OR(NOT(OR(D101="",D101="Incluido",D101="Excluido",D101="Importe",D101="Pendiente")),NOT(OR(F101="",F101="Sí",F101="No",F101="Por confirmar")),NOT(IF(LEN(TRIM(E101&amp;""))=0,TRUE,IF(ISNUMBER(E101),AND(E101&gt;=0,ABS(E101-ROUND(E101,2))&lt;0.00000001),FALSE)))),2,IF(OR(D101="",D101="Pendiente"),1,IF(F101&lt;&gt;"Sí",IF(F101="No",2,1),IF(NOT(AND(LEN(TRIM(G101&amp;""))&gt;0,TRIM(G101&amp;"")&lt;&gt;"Pendiente",TRIM(G101&amp;"")&lt;&gt;"Por confirmar",TRIM(G101&amp;"")&lt;&gt;"No consta",TRIM(G101&amp;"")&lt;&gt;"Desconocido",TRIM(G101&amp;"")&lt;&gt;"Sin confirmar",TRIM(G101&amp;"")&lt;&gt;"Por decidir",TRIM(G101&amp;"")&lt;&gt;"Por comprobar")),2,IF(D101="Incluido",IF(OR(LEN(TRIM(E101&amp;""))=0,IF(ISNUMBER(E101),E101=0,FALSE)),0,2),IF(IF(ISNUMBER(E101),AND(E101&gt;=0,ABS(E101-ROUND(E101,2))&lt;0.00000001),FALSE),0,1)))))))))),2)</f>
      </c>
      <c r="N101" s="33" t="n">
        <f>IF(ISNUMBER(M101),IF(M101=0,1,0),0)</f>
        <v>0</v>
      </c>
    </row>
    <row r="102" ht="70" customHeight="1">
      <c r="B102" s="35" t="n">
        <f>B24</f>
        <v>8</v>
      </c>
      <c r="C102" s="40">
        <f>IF(OR($F$24="No",AND($F$24="",$M$24=0)),"",C24)</f>
      </c>
      <c r="D102" s="37"/>
      <c r="E102" s="38"/>
      <c r="F102" s="37"/>
      <c r="G102" s="36"/>
      <c r="H102" s="39">
        <f>IFERROR(IF(AND(ISNUMBER(M102),M102=0),IF(D102="Incluido",0,E102),""),"")</f>
      </c>
      <c r="I102" s="40">
        <f>IF(NOT(ISNUMBER(M102)),"",IF(M102=2,"ROJO",IF(M102=1,"ÁMBAR","VERDE")))</f>
      </c>
      <c r="J102" s="40">
        <f>IFERROR(IF(NOT(ISNUMBER(M102)),"",IF(NOT($F$24="Sí"),"Decidimos si este concepto entra en el alcance común.",IF($M$24&gt;0,"Completamos el concepto común antes de consultar a la subcontrata.",IF(OR(NOT(OR(D102="",D102="Incluido",D102="Excluido",D102="Importe",D102="Pendiente")),NOT(OR(F102="",F102="Sí",F102="No",F102="Por confirmar")),NOT(IF(LEN(TRIM(E102&amp;""))=0,TRUE,IF(ISNUMBER(E102),AND(E102&gt;=0,ABS(E102-ROUND(E102,2))&lt;0.00000001),FALSE)))),"Revisamos opciones e importes numéricos, no negativos y con dos decimales.",IF(OR(D102="",D102="Pendiente"),"Falta aclarar cómo se cubre este concepto.",IF(F102&lt;&gt;"Sí","Confirmamos el mismo alcance, cantidad y calidad, incluida la cobertura adicional.",IF(NOT(AND(LEN(TRIM(G102&amp;""))&gt;0,TRIM(G102&amp;"")&lt;&gt;"Pendiente",TRIM(G102&amp;"")&lt;&gt;"Por confirmar",TRIM(G102&amp;"")&lt;&gt;"No consta",TRIM(G102&amp;"")&lt;&gt;"Desconocido",TRIM(G102&amp;"")&lt;&gt;"Sin confirmar",TRIM(G102&amp;"")&lt;&gt;"Por decidir",TRIM(G102&amp;"")&lt;&gt;"Por comprobar")),"Localizamos la inclusión o el coste de cobertura y quién lo asume.",IF(D102="Incluido",IF(M102=0,"Ya está en la base: adicional cero, sin duplicarlo.","Incluido y adicional positivo se contradicen."),IF(M102=0,"Adicional documentado fuera de la base; lo añadimos una vez.","Falta coste de cobertura explícito; vacío no significa cero."))))))))),"Hay una entrada con error. Corregimos el dato antes de cerrar la comprobación.")</f>
      </c>
      <c r="K102" s="40"/>
      <c r="L102" s="40">
        <f>IFERROR(IF(OR(NOT($D$9="Sí"),NOT($F$24="Sí"),$M$24&gt;0,OR(NOT(OR(D102="",D102="Incluido",D102="Excluido",D102="Importe",D102="Pendiente")),NOT(OR(F102="",F102="Sí",F102="No",F102="Por confirmar")),NOT(IF(LEN(TRIM(E102&amp;""))=0,TRUE,IF(ISNUMBER(E102),AND(E102&gt;=0,ABS(E102-ROUND(E102,2))&lt;0.00000001),FALSE)))),AND(ISNUMBER(M102),M102=0)),"",IF(OR(D102="",D102="Pendiente"),"¿Podéis aclarar si incluye "&amp;C24&amp;" ("&amp;E24&amp;" "&amp;D24&amp;")"&amp;" y en qué partida?",IF(F102&lt;&gt;"Sí","¿Podéis igualar el alcance, cantidad y calidad de "&amp;C24&amp;" ("&amp;E24&amp;" "&amp;D24&amp;")"&amp;" e indicar qué cambia y su importe adicional sin IVA?",IF(NOT(AND(LEN(TRIM(G102&amp;""))&gt;0,TRIM(G102&amp;"")&lt;&gt;"Pendiente",TRIM(G102&amp;"")&lt;&gt;"Por confirmar",TRIM(G102&amp;"")&lt;&gt;"No consta",TRIM(G102&amp;"")&lt;&gt;"Desconocido",TRIM(G102&amp;"")&lt;&gt;"Sin confirmar",TRIM(G102&amp;"")&lt;&gt;"Por decidir",TRIM(G102&amp;"")&lt;&gt;"Por comprobar")),"¿Dónde queda recogido "&amp;C24&amp;" ("&amp;E24&amp;" "&amp;D24&amp;")"&amp;" y quién cubre su alcance?",IF(AND(D102&lt;&gt;"Incluido",NOT(ISNUMBER(E102))),"¿Qué importe adicional sin IVA cubre "&amp;C24&amp;" ("&amp;E24&amp;" "&amp;D24&amp;")"&amp;" y quién lo asume?",IF(D102="Incluido","¿El importe de "&amp;C24&amp;" ("&amp;E24&amp;" "&amp;D24&amp;")"&amp;" ya está en la base o va aparte?","")))))),"Aclaramos los datos con error antes de copiar preguntas.")</f>
      </c>
      <c r="M102" s="33">
        <f>IFERROR(IF(NOT($D$9="Sí"),"",IF(OR($F$24="No",AND($F$24="",$M$24=0)),"",IF(NOT($F$24="Sí"),1,IF($M$24&gt;0,2,IF(OR(NOT(OR(D102="",D102="Incluido",D102="Excluido",D102="Importe",D102="Pendiente")),NOT(OR(F102="",F102="Sí",F102="No",F102="Por confirmar")),NOT(IF(LEN(TRIM(E102&amp;""))=0,TRUE,IF(ISNUMBER(E102),AND(E102&gt;=0,ABS(E102-ROUND(E102,2))&lt;0.00000001),FALSE)))),2,IF(OR(D102="",D102="Pendiente"),1,IF(F102&lt;&gt;"Sí",IF(F102="No",2,1),IF(NOT(AND(LEN(TRIM(G102&amp;""))&gt;0,TRIM(G102&amp;"")&lt;&gt;"Pendiente",TRIM(G102&amp;"")&lt;&gt;"Por confirmar",TRIM(G102&amp;"")&lt;&gt;"No consta",TRIM(G102&amp;"")&lt;&gt;"Desconocido",TRIM(G102&amp;"")&lt;&gt;"Sin confirmar",TRIM(G102&amp;"")&lt;&gt;"Por decidir",TRIM(G102&amp;"")&lt;&gt;"Por comprobar")),2,IF(D102="Incluido",IF(OR(LEN(TRIM(E102&amp;""))=0,IF(ISNUMBER(E102),E102=0,FALSE)),0,2),IF(IF(ISNUMBER(E102),AND(E102&gt;=0,ABS(E102-ROUND(E102,2))&lt;0.00000001),FALSE),0,1)))))))))),2)</f>
      </c>
      <c r="N102" s="33" t="n">
        <f>IF(ISNUMBER(M102),IF(M102=0,1,0),0)</f>
        <v>0</v>
      </c>
    </row>
    <row r="103" ht="70" customHeight="1">
      <c r="B103" s="35" t="n">
        <f>B25</f>
        <v>9</v>
      </c>
      <c r="C103" s="40">
        <f>IF(OR($F$25="No",AND($F$25="",$M$25=0)),"",C25)</f>
      </c>
      <c r="D103" s="37"/>
      <c r="E103" s="38"/>
      <c r="F103" s="37"/>
      <c r="G103" s="36"/>
      <c r="H103" s="39">
        <f>IFERROR(IF(AND(ISNUMBER(M103),M103=0),IF(D103="Incluido",0,E103),""),"")</f>
      </c>
      <c r="I103" s="40">
        <f>IF(NOT(ISNUMBER(M103)),"",IF(M103=2,"ROJO",IF(M103=1,"ÁMBAR","VERDE")))</f>
      </c>
      <c r="J103" s="40">
        <f>IFERROR(IF(NOT(ISNUMBER(M103)),"",IF(NOT($F$25="Sí"),"Decidimos si este concepto entra en el alcance común.",IF($M$25&gt;0,"Completamos el concepto común antes de consultar a la subcontrata.",IF(OR(NOT(OR(D103="",D103="Incluido",D103="Excluido",D103="Importe",D103="Pendiente")),NOT(OR(F103="",F103="Sí",F103="No",F103="Por confirmar")),NOT(IF(LEN(TRIM(E103&amp;""))=0,TRUE,IF(ISNUMBER(E103),AND(E103&gt;=0,ABS(E103-ROUND(E103,2))&lt;0.00000001),FALSE)))),"Revisamos opciones e importes numéricos, no negativos y con dos decimales.",IF(OR(D103="",D103="Pendiente"),"Falta aclarar cómo se cubre este concepto.",IF(F103&lt;&gt;"Sí","Confirmamos el mismo alcance, cantidad y calidad, incluida la cobertura adicional.",IF(NOT(AND(LEN(TRIM(G103&amp;""))&gt;0,TRIM(G103&amp;"")&lt;&gt;"Pendiente",TRIM(G103&amp;"")&lt;&gt;"Por confirmar",TRIM(G103&amp;"")&lt;&gt;"No consta",TRIM(G103&amp;"")&lt;&gt;"Desconocido",TRIM(G103&amp;"")&lt;&gt;"Sin confirmar",TRIM(G103&amp;"")&lt;&gt;"Por decidir",TRIM(G103&amp;"")&lt;&gt;"Por comprobar")),"Localizamos la inclusión o el coste de cobertura y quién lo asume.",IF(D103="Incluido",IF(M103=0,"Ya está en la base: adicional cero, sin duplicarlo.","Incluido y adicional positivo se contradicen."),IF(M103=0,"Adicional documentado fuera de la base; lo añadimos una vez.","Falta coste de cobertura explícito; vacío no significa cero."))))))))),"Hay una entrada con error. Corregimos el dato antes de cerrar la comprobación.")</f>
      </c>
      <c r="K103" s="40"/>
      <c r="L103" s="40">
        <f>IFERROR(IF(OR(NOT($D$9="Sí"),NOT($F$25="Sí"),$M$25&gt;0,OR(NOT(OR(D103="",D103="Incluido",D103="Excluido",D103="Importe",D103="Pendiente")),NOT(OR(F103="",F103="Sí",F103="No",F103="Por confirmar")),NOT(IF(LEN(TRIM(E103&amp;""))=0,TRUE,IF(ISNUMBER(E103),AND(E103&gt;=0,ABS(E103-ROUND(E103,2))&lt;0.00000001),FALSE)))),AND(ISNUMBER(M103),M103=0)),"",IF(OR(D103="",D103="Pendiente"),"¿Podéis aclarar si incluye "&amp;C25&amp;" ("&amp;E25&amp;" "&amp;D25&amp;")"&amp;" y en qué partida?",IF(F103&lt;&gt;"Sí","¿Podéis igualar el alcance, cantidad y calidad de "&amp;C25&amp;" ("&amp;E25&amp;" "&amp;D25&amp;")"&amp;" e indicar qué cambia y su importe adicional sin IVA?",IF(NOT(AND(LEN(TRIM(G103&amp;""))&gt;0,TRIM(G103&amp;"")&lt;&gt;"Pendiente",TRIM(G103&amp;"")&lt;&gt;"Por confirmar",TRIM(G103&amp;"")&lt;&gt;"No consta",TRIM(G103&amp;"")&lt;&gt;"Desconocido",TRIM(G103&amp;"")&lt;&gt;"Sin confirmar",TRIM(G103&amp;"")&lt;&gt;"Por decidir",TRIM(G103&amp;"")&lt;&gt;"Por comprobar")),"¿Dónde queda recogido "&amp;C25&amp;" ("&amp;E25&amp;" "&amp;D25&amp;")"&amp;" y quién cubre su alcance?",IF(AND(D103&lt;&gt;"Incluido",NOT(ISNUMBER(E103))),"¿Qué importe adicional sin IVA cubre "&amp;C25&amp;" ("&amp;E25&amp;" "&amp;D25&amp;")"&amp;" y quién lo asume?",IF(D103="Incluido","¿El importe de "&amp;C25&amp;" ("&amp;E25&amp;" "&amp;D25&amp;")"&amp;" ya está en la base o va aparte?","")))))),"Aclaramos los datos con error antes de copiar preguntas.")</f>
      </c>
      <c r="M103" s="33">
        <f>IFERROR(IF(NOT($D$9="Sí"),"",IF(OR($F$25="No",AND($F$25="",$M$25=0)),"",IF(NOT($F$25="Sí"),1,IF($M$25&gt;0,2,IF(OR(NOT(OR(D103="",D103="Incluido",D103="Excluido",D103="Importe",D103="Pendiente")),NOT(OR(F103="",F103="Sí",F103="No",F103="Por confirmar")),NOT(IF(LEN(TRIM(E103&amp;""))=0,TRUE,IF(ISNUMBER(E103),AND(E103&gt;=0,ABS(E103-ROUND(E103,2))&lt;0.00000001),FALSE)))),2,IF(OR(D103="",D103="Pendiente"),1,IF(F103&lt;&gt;"Sí",IF(F103="No",2,1),IF(NOT(AND(LEN(TRIM(G103&amp;""))&gt;0,TRIM(G103&amp;"")&lt;&gt;"Pendiente",TRIM(G103&amp;"")&lt;&gt;"Por confirmar",TRIM(G103&amp;"")&lt;&gt;"No consta",TRIM(G103&amp;"")&lt;&gt;"Desconocido",TRIM(G103&amp;"")&lt;&gt;"Sin confirmar",TRIM(G103&amp;"")&lt;&gt;"Por decidir",TRIM(G103&amp;"")&lt;&gt;"Por comprobar")),2,IF(D103="Incluido",IF(OR(LEN(TRIM(E103&amp;""))=0,IF(ISNUMBER(E103),E103=0,FALSE)),0,2),IF(IF(ISNUMBER(E103),AND(E103&gt;=0,ABS(E103-ROUND(E103,2))&lt;0.00000001),FALSE),0,1)))))))))),2)</f>
      </c>
      <c r="N103" s="33" t="n">
        <f>IF(ISNUMBER(M103),IF(M103=0,1,0),0)</f>
        <v>0</v>
      </c>
    </row>
    <row r="104" ht="70" customHeight="1">
      <c r="B104" s="35" t="n">
        <f>B26</f>
        <v>10</v>
      </c>
      <c r="C104" s="40">
        <f>IF(OR($F$26="No",AND($F$26="",$M$26=0)),"",C26)</f>
      </c>
      <c r="D104" s="37"/>
      <c r="E104" s="38"/>
      <c r="F104" s="37"/>
      <c r="G104" s="36"/>
      <c r="H104" s="39">
        <f>IFERROR(IF(AND(ISNUMBER(M104),M104=0),IF(D104="Incluido",0,E104),""),"")</f>
      </c>
      <c r="I104" s="40">
        <f>IF(NOT(ISNUMBER(M104)),"",IF(M104=2,"ROJO",IF(M104=1,"ÁMBAR","VERDE")))</f>
      </c>
      <c r="J104" s="40">
        <f>IFERROR(IF(NOT(ISNUMBER(M104)),"",IF(NOT($F$26="Sí"),"Decidimos si este concepto entra en el alcance común.",IF($M$26&gt;0,"Completamos el concepto común antes de consultar a la subcontrata.",IF(OR(NOT(OR(D104="",D104="Incluido",D104="Excluido",D104="Importe",D104="Pendiente")),NOT(OR(F104="",F104="Sí",F104="No",F104="Por confirmar")),NOT(IF(LEN(TRIM(E104&amp;""))=0,TRUE,IF(ISNUMBER(E104),AND(E104&gt;=0,ABS(E104-ROUND(E104,2))&lt;0.00000001),FALSE)))),"Revisamos opciones e importes numéricos, no negativos y con dos decimales.",IF(OR(D104="",D104="Pendiente"),"Falta aclarar cómo se cubre este concepto.",IF(F104&lt;&gt;"Sí","Confirmamos el mismo alcance, cantidad y calidad, incluida la cobertura adicional.",IF(NOT(AND(LEN(TRIM(G104&amp;""))&gt;0,TRIM(G104&amp;"")&lt;&gt;"Pendiente",TRIM(G104&amp;"")&lt;&gt;"Por confirmar",TRIM(G104&amp;"")&lt;&gt;"No consta",TRIM(G104&amp;"")&lt;&gt;"Desconocido",TRIM(G104&amp;"")&lt;&gt;"Sin confirmar",TRIM(G104&amp;"")&lt;&gt;"Por decidir",TRIM(G104&amp;"")&lt;&gt;"Por comprobar")),"Localizamos la inclusión o el coste de cobertura y quién lo asume.",IF(D104="Incluido",IF(M104=0,"Ya está en la base: adicional cero, sin duplicarlo.","Incluido y adicional positivo se contradicen."),IF(M104=0,"Adicional documentado fuera de la base; lo añadimos una vez.","Falta coste de cobertura explícito; vacío no significa cero."))))))))),"Hay una entrada con error. Corregimos el dato antes de cerrar la comprobación.")</f>
      </c>
      <c r="K104" s="40"/>
      <c r="L104" s="40">
        <f>IFERROR(IF(OR(NOT($D$9="Sí"),NOT($F$26="Sí"),$M$26&gt;0,OR(NOT(OR(D104="",D104="Incluido",D104="Excluido",D104="Importe",D104="Pendiente")),NOT(OR(F104="",F104="Sí",F104="No",F104="Por confirmar")),NOT(IF(LEN(TRIM(E104&amp;""))=0,TRUE,IF(ISNUMBER(E104),AND(E104&gt;=0,ABS(E104-ROUND(E104,2))&lt;0.00000001),FALSE)))),AND(ISNUMBER(M104),M104=0)),"",IF(OR(D104="",D104="Pendiente"),"¿Podéis aclarar si incluye "&amp;C26&amp;" ("&amp;E26&amp;" "&amp;D26&amp;")"&amp;" y en qué partida?",IF(F104&lt;&gt;"Sí","¿Podéis igualar el alcance, cantidad y calidad de "&amp;C26&amp;" ("&amp;E26&amp;" "&amp;D26&amp;")"&amp;" e indicar qué cambia y su importe adicional sin IVA?",IF(NOT(AND(LEN(TRIM(G104&amp;""))&gt;0,TRIM(G104&amp;"")&lt;&gt;"Pendiente",TRIM(G104&amp;"")&lt;&gt;"Por confirmar",TRIM(G104&amp;"")&lt;&gt;"No consta",TRIM(G104&amp;"")&lt;&gt;"Desconocido",TRIM(G104&amp;"")&lt;&gt;"Sin confirmar",TRIM(G104&amp;"")&lt;&gt;"Por decidir",TRIM(G104&amp;"")&lt;&gt;"Por comprobar")),"¿Dónde queda recogido "&amp;C26&amp;" ("&amp;E26&amp;" "&amp;D26&amp;")"&amp;" y quién cubre su alcance?",IF(AND(D104&lt;&gt;"Incluido",NOT(ISNUMBER(E104))),"¿Qué importe adicional sin IVA cubre "&amp;C26&amp;" ("&amp;E26&amp;" "&amp;D26&amp;")"&amp;" y quién lo asume?",IF(D104="Incluido","¿El importe de "&amp;C26&amp;" ("&amp;E26&amp;" "&amp;D26&amp;")"&amp;" ya está en la base o va aparte?","")))))),"Aclaramos los datos con error antes de copiar preguntas.")</f>
      </c>
      <c r="M104" s="33">
        <f>IFERROR(IF(NOT($D$9="Sí"),"",IF(OR($F$26="No",AND($F$26="",$M$26=0)),"",IF(NOT($F$26="Sí"),1,IF($M$26&gt;0,2,IF(OR(NOT(OR(D104="",D104="Incluido",D104="Excluido",D104="Importe",D104="Pendiente")),NOT(OR(F104="",F104="Sí",F104="No",F104="Por confirmar")),NOT(IF(LEN(TRIM(E104&amp;""))=0,TRUE,IF(ISNUMBER(E104),AND(E104&gt;=0,ABS(E104-ROUND(E104,2))&lt;0.00000001),FALSE)))),2,IF(OR(D104="",D104="Pendiente"),1,IF(F104&lt;&gt;"Sí",IF(F104="No",2,1),IF(NOT(AND(LEN(TRIM(G104&amp;""))&gt;0,TRIM(G104&amp;"")&lt;&gt;"Pendiente",TRIM(G104&amp;"")&lt;&gt;"Por confirmar",TRIM(G104&amp;"")&lt;&gt;"No consta",TRIM(G104&amp;"")&lt;&gt;"Desconocido",TRIM(G104&amp;"")&lt;&gt;"Sin confirmar",TRIM(G104&amp;"")&lt;&gt;"Por decidir",TRIM(G104&amp;"")&lt;&gt;"Por comprobar")),2,IF(D104="Incluido",IF(OR(LEN(TRIM(E104&amp;""))=0,IF(ISNUMBER(E104),E104=0,FALSE)),0,2),IF(IF(ISNUMBER(E104),AND(E104&gt;=0,ABS(E104-ROUND(E104,2))&lt;0.00000001),FALSE),0,1)))))))))),2)</f>
      </c>
      <c r="N104" s="33" t="n">
        <f>IF(ISNUMBER(M104),IF(M104=0,1,0),0)</f>
        <v>0</v>
      </c>
    </row>
    <row r="105" ht="70" customHeight="1">
      <c r="B105" s="35" t="n">
        <f>B27</f>
        <v>11</v>
      </c>
      <c r="C105" s="40">
        <f>IF(OR($F$27="No",AND($F$27="",$M$27=0)),"",C27)</f>
      </c>
      <c r="D105" s="37"/>
      <c r="E105" s="38"/>
      <c r="F105" s="37"/>
      <c r="G105" s="36"/>
      <c r="H105" s="39">
        <f>IFERROR(IF(AND(ISNUMBER(M105),M105=0),IF(D105="Incluido",0,E105),""),"")</f>
      </c>
      <c r="I105" s="40">
        <f>IF(NOT(ISNUMBER(M105)),"",IF(M105=2,"ROJO",IF(M105=1,"ÁMBAR","VERDE")))</f>
      </c>
      <c r="J105" s="40">
        <f>IFERROR(IF(NOT(ISNUMBER(M105)),"",IF(NOT($F$27="Sí"),"Decidimos si este concepto entra en el alcance común.",IF($M$27&gt;0,"Completamos el concepto común antes de consultar a la subcontrata.",IF(OR(NOT(OR(D105="",D105="Incluido",D105="Excluido",D105="Importe",D105="Pendiente")),NOT(OR(F105="",F105="Sí",F105="No",F105="Por confirmar")),NOT(IF(LEN(TRIM(E105&amp;""))=0,TRUE,IF(ISNUMBER(E105),AND(E105&gt;=0,ABS(E105-ROUND(E105,2))&lt;0.00000001),FALSE)))),"Revisamos opciones e importes numéricos, no negativos y con dos decimales.",IF(OR(D105="",D105="Pendiente"),"Falta aclarar cómo se cubre este concepto.",IF(F105&lt;&gt;"Sí","Confirmamos el mismo alcance, cantidad y calidad, incluida la cobertura adicional.",IF(NOT(AND(LEN(TRIM(G105&amp;""))&gt;0,TRIM(G105&amp;"")&lt;&gt;"Pendiente",TRIM(G105&amp;"")&lt;&gt;"Por confirmar",TRIM(G105&amp;"")&lt;&gt;"No consta",TRIM(G105&amp;"")&lt;&gt;"Desconocido",TRIM(G105&amp;"")&lt;&gt;"Sin confirmar",TRIM(G105&amp;"")&lt;&gt;"Por decidir",TRIM(G105&amp;"")&lt;&gt;"Por comprobar")),"Localizamos la inclusión o el coste de cobertura y quién lo asume.",IF(D105="Incluido",IF(M105=0,"Ya está en la base: adicional cero, sin duplicarlo.","Incluido y adicional positivo se contradicen."),IF(M105=0,"Adicional documentado fuera de la base; lo añadimos una vez.","Falta coste de cobertura explícito; vacío no significa cero."))))))))),"Hay una entrada con error. Corregimos el dato antes de cerrar la comprobación.")</f>
      </c>
      <c r="K105" s="40"/>
      <c r="L105" s="40">
        <f>IFERROR(IF(OR(NOT($D$9="Sí"),NOT($F$27="Sí"),$M$27&gt;0,OR(NOT(OR(D105="",D105="Incluido",D105="Excluido",D105="Importe",D105="Pendiente")),NOT(OR(F105="",F105="Sí",F105="No",F105="Por confirmar")),NOT(IF(LEN(TRIM(E105&amp;""))=0,TRUE,IF(ISNUMBER(E105),AND(E105&gt;=0,ABS(E105-ROUND(E105,2))&lt;0.00000001),FALSE)))),AND(ISNUMBER(M105),M105=0)),"",IF(OR(D105="",D105="Pendiente"),"¿Podéis aclarar si incluye "&amp;C27&amp;" ("&amp;E27&amp;" "&amp;D27&amp;")"&amp;" y en qué partida?",IF(F105&lt;&gt;"Sí","¿Podéis igualar el alcance, cantidad y calidad de "&amp;C27&amp;" ("&amp;E27&amp;" "&amp;D27&amp;")"&amp;" e indicar qué cambia y su importe adicional sin IVA?",IF(NOT(AND(LEN(TRIM(G105&amp;""))&gt;0,TRIM(G105&amp;"")&lt;&gt;"Pendiente",TRIM(G105&amp;"")&lt;&gt;"Por confirmar",TRIM(G105&amp;"")&lt;&gt;"No consta",TRIM(G105&amp;"")&lt;&gt;"Desconocido",TRIM(G105&amp;"")&lt;&gt;"Sin confirmar",TRIM(G105&amp;"")&lt;&gt;"Por decidir",TRIM(G105&amp;"")&lt;&gt;"Por comprobar")),"¿Dónde queda recogido "&amp;C27&amp;" ("&amp;E27&amp;" "&amp;D27&amp;")"&amp;" y quién cubre su alcance?",IF(AND(D105&lt;&gt;"Incluido",NOT(ISNUMBER(E105))),"¿Qué importe adicional sin IVA cubre "&amp;C27&amp;" ("&amp;E27&amp;" "&amp;D27&amp;")"&amp;" y quién lo asume?",IF(D105="Incluido","¿El importe de "&amp;C27&amp;" ("&amp;E27&amp;" "&amp;D27&amp;")"&amp;" ya está en la base o va aparte?","")))))),"Aclaramos los datos con error antes de copiar preguntas.")</f>
      </c>
      <c r="M105" s="33">
        <f>IFERROR(IF(NOT($D$9="Sí"),"",IF(OR($F$27="No",AND($F$27="",$M$27=0)),"",IF(NOT($F$27="Sí"),1,IF($M$27&gt;0,2,IF(OR(NOT(OR(D105="",D105="Incluido",D105="Excluido",D105="Importe",D105="Pendiente")),NOT(OR(F105="",F105="Sí",F105="No",F105="Por confirmar")),NOT(IF(LEN(TRIM(E105&amp;""))=0,TRUE,IF(ISNUMBER(E105),AND(E105&gt;=0,ABS(E105-ROUND(E105,2))&lt;0.00000001),FALSE)))),2,IF(OR(D105="",D105="Pendiente"),1,IF(F105&lt;&gt;"Sí",IF(F105="No",2,1),IF(NOT(AND(LEN(TRIM(G105&amp;""))&gt;0,TRIM(G105&amp;"")&lt;&gt;"Pendiente",TRIM(G105&amp;"")&lt;&gt;"Por confirmar",TRIM(G105&amp;"")&lt;&gt;"No consta",TRIM(G105&amp;"")&lt;&gt;"Desconocido",TRIM(G105&amp;"")&lt;&gt;"Sin confirmar",TRIM(G105&amp;"")&lt;&gt;"Por decidir",TRIM(G105&amp;"")&lt;&gt;"Por comprobar")),2,IF(D105="Incluido",IF(OR(LEN(TRIM(E105&amp;""))=0,IF(ISNUMBER(E105),E105=0,FALSE)),0,2),IF(IF(ISNUMBER(E105),AND(E105&gt;=0,ABS(E105-ROUND(E105,2))&lt;0.00000001),FALSE),0,1)))))))))),2)</f>
      </c>
      <c r="N105" s="33" t="n">
        <f>IF(ISNUMBER(M105),IF(M105=0,1,0),0)</f>
        <v>0</v>
      </c>
    </row>
    <row r="106" ht="70" customHeight="1">
      <c r="B106" s="35" t="n">
        <f>B28</f>
        <v>12</v>
      </c>
      <c r="C106" s="40">
        <f>IF(OR($F$28="No",AND($F$28="",$M$28=0)),"",C28)</f>
      </c>
      <c r="D106" s="37"/>
      <c r="E106" s="38"/>
      <c r="F106" s="37"/>
      <c r="G106" s="36"/>
      <c r="H106" s="39">
        <f>IFERROR(IF(AND(ISNUMBER(M106),M106=0),IF(D106="Incluido",0,E106),""),"")</f>
      </c>
      <c r="I106" s="40">
        <f>IF(NOT(ISNUMBER(M106)),"",IF(M106=2,"ROJO",IF(M106=1,"ÁMBAR","VERDE")))</f>
      </c>
      <c r="J106" s="40">
        <f>IFERROR(IF(NOT(ISNUMBER(M106)),"",IF(NOT($F$28="Sí"),"Decidimos si este concepto entra en el alcance común.",IF($M$28&gt;0,"Completamos el concepto común antes de consultar a la subcontrata.",IF(OR(NOT(OR(D106="",D106="Incluido",D106="Excluido",D106="Importe",D106="Pendiente")),NOT(OR(F106="",F106="Sí",F106="No",F106="Por confirmar")),NOT(IF(LEN(TRIM(E106&amp;""))=0,TRUE,IF(ISNUMBER(E106),AND(E106&gt;=0,ABS(E106-ROUND(E106,2))&lt;0.00000001),FALSE)))),"Revisamos opciones e importes numéricos, no negativos y con dos decimales.",IF(OR(D106="",D106="Pendiente"),"Falta aclarar cómo se cubre este concepto.",IF(F106&lt;&gt;"Sí","Confirmamos el mismo alcance, cantidad y calidad, incluida la cobertura adicional.",IF(NOT(AND(LEN(TRIM(G106&amp;""))&gt;0,TRIM(G106&amp;"")&lt;&gt;"Pendiente",TRIM(G106&amp;"")&lt;&gt;"Por confirmar",TRIM(G106&amp;"")&lt;&gt;"No consta",TRIM(G106&amp;"")&lt;&gt;"Desconocido",TRIM(G106&amp;"")&lt;&gt;"Sin confirmar",TRIM(G106&amp;"")&lt;&gt;"Por decidir",TRIM(G106&amp;"")&lt;&gt;"Por comprobar")),"Localizamos la inclusión o el coste de cobertura y quién lo asume.",IF(D106="Incluido",IF(M106=0,"Ya está en la base: adicional cero, sin duplicarlo.","Incluido y adicional positivo se contradicen."),IF(M106=0,"Adicional documentado fuera de la base; lo añadimos una vez.","Falta coste de cobertura explícito; vacío no significa cero."))))))))),"Hay una entrada con error. Corregimos el dato antes de cerrar la comprobación.")</f>
      </c>
      <c r="K106" s="40"/>
      <c r="L106" s="40">
        <f>IFERROR(IF(OR(NOT($D$9="Sí"),NOT($F$28="Sí"),$M$28&gt;0,OR(NOT(OR(D106="",D106="Incluido",D106="Excluido",D106="Importe",D106="Pendiente")),NOT(OR(F106="",F106="Sí",F106="No",F106="Por confirmar")),NOT(IF(LEN(TRIM(E106&amp;""))=0,TRUE,IF(ISNUMBER(E106),AND(E106&gt;=0,ABS(E106-ROUND(E106,2))&lt;0.00000001),FALSE)))),AND(ISNUMBER(M106),M106=0)),"",IF(OR(D106="",D106="Pendiente"),"¿Podéis aclarar si incluye "&amp;C28&amp;" ("&amp;E28&amp;" "&amp;D28&amp;")"&amp;" y en qué partida?",IF(F106&lt;&gt;"Sí","¿Podéis igualar el alcance, cantidad y calidad de "&amp;C28&amp;" ("&amp;E28&amp;" "&amp;D28&amp;")"&amp;" e indicar qué cambia y su importe adicional sin IVA?",IF(NOT(AND(LEN(TRIM(G106&amp;""))&gt;0,TRIM(G106&amp;"")&lt;&gt;"Pendiente",TRIM(G106&amp;"")&lt;&gt;"Por confirmar",TRIM(G106&amp;"")&lt;&gt;"No consta",TRIM(G106&amp;"")&lt;&gt;"Desconocido",TRIM(G106&amp;"")&lt;&gt;"Sin confirmar",TRIM(G106&amp;"")&lt;&gt;"Por decidir",TRIM(G106&amp;"")&lt;&gt;"Por comprobar")),"¿Dónde queda recogido "&amp;C28&amp;" ("&amp;E28&amp;" "&amp;D28&amp;")"&amp;" y quién cubre su alcance?",IF(AND(D106&lt;&gt;"Incluido",NOT(ISNUMBER(E106))),"¿Qué importe adicional sin IVA cubre "&amp;C28&amp;" ("&amp;E28&amp;" "&amp;D28&amp;")"&amp;" y quién lo asume?",IF(D106="Incluido","¿El importe de "&amp;C28&amp;" ("&amp;E28&amp;" "&amp;D28&amp;")"&amp;" ya está en la base o va aparte?","")))))),"Aclaramos los datos con error antes de copiar preguntas.")</f>
      </c>
      <c r="M106" s="33">
        <f>IFERROR(IF(NOT($D$9="Sí"),"",IF(OR($F$28="No",AND($F$28="",$M$28=0)),"",IF(NOT($F$28="Sí"),1,IF($M$28&gt;0,2,IF(OR(NOT(OR(D106="",D106="Incluido",D106="Excluido",D106="Importe",D106="Pendiente")),NOT(OR(F106="",F106="Sí",F106="No",F106="Por confirmar")),NOT(IF(LEN(TRIM(E106&amp;""))=0,TRUE,IF(ISNUMBER(E106),AND(E106&gt;=0,ABS(E106-ROUND(E106,2))&lt;0.00000001),FALSE)))),2,IF(OR(D106="",D106="Pendiente"),1,IF(F106&lt;&gt;"Sí",IF(F106="No",2,1),IF(NOT(AND(LEN(TRIM(G106&amp;""))&gt;0,TRIM(G106&amp;"")&lt;&gt;"Pendiente",TRIM(G106&amp;"")&lt;&gt;"Por confirmar",TRIM(G106&amp;"")&lt;&gt;"No consta",TRIM(G106&amp;"")&lt;&gt;"Desconocido",TRIM(G106&amp;"")&lt;&gt;"Sin confirmar",TRIM(G106&amp;"")&lt;&gt;"Por decidir",TRIM(G106&amp;"")&lt;&gt;"Por comprobar")),2,IF(D106="Incluido",IF(OR(LEN(TRIM(E106&amp;""))=0,IF(ISNUMBER(E106),E106=0,FALSE)),0,2),IF(IF(ISNUMBER(E106),AND(E106&gt;=0,ABS(E106-ROUND(E106,2))&lt;0.00000001),FALSE),0,1)))))))))),2)</f>
      </c>
      <c r="N106" s="33" t="n">
        <f>IF(ISNUMBER(M106),IF(M106=0,1,0),0)</f>
        <v>0</v>
      </c>
    </row>
    <row r="107" ht="70" customHeight="1">
      <c r="B107" s="35" t="n">
        <f>B29</f>
        <v>13</v>
      </c>
      <c r="C107" s="40">
        <f>IF(OR($F$29="No",AND($F$29="",$M$29=0)),"",C29)</f>
      </c>
      <c r="D107" s="37"/>
      <c r="E107" s="38"/>
      <c r="F107" s="37"/>
      <c r="G107" s="36"/>
      <c r="H107" s="39">
        <f>IFERROR(IF(AND(ISNUMBER(M107),M107=0),IF(D107="Incluido",0,E107),""),"")</f>
      </c>
      <c r="I107" s="40">
        <f>IF(NOT(ISNUMBER(M107)),"",IF(M107=2,"ROJO",IF(M107=1,"ÁMBAR","VERDE")))</f>
      </c>
      <c r="J107" s="40">
        <f>IFERROR(IF(NOT(ISNUMBER(M107)),"",IF(NOT($F$29="Sí"),"Decidimos si este concepto entra en el alcance común.",IF($M$29&gt;0,"Completamos el concepto común antes de consultar a la subcontrata.",IF(OR(NOT(OR(D107="",D107="Incluido",D107="Excluido",D107="Importe",D107="Pendiente")),NOT(OR(F107="",F107="Sí",F107="No",F107="Por confirmar")),NOT(IF(LEN(TRIM(E107&amp;""))=0,TRUE,IF(ISNUMBER(E107),AND(E107&gt;=0,ABS(E107-ROUND(E107,2))&lt;0.00000001),FALSE)))),"Revisamos opciones e importes numéricos, no negativos y con dos decimales.",IF(OR(D107="",D107="Pendiente"),"Falta aclarar cómo se cubre este concepto.",IF(F107&lt;&gt;"Sí","Confirmamos el mismo alcance, cantidad y calidad, incluida la cobertura adicional.",IF(NOT(AND(LEN(TRIM(G107&amp;""))&gt;0,TRIM(G107&amp;"")&lt;&gt;"Pendiente",TRIM(G107&amp;"")&lt;&gt;"Por confirmar",TRIM(G107&amp;"")&lt;&gt;"No consta",TRIM(G107&amp;"")&lt;&gt;"Desconocido",TRIM(G107&amp;"")&lt;&gt;"Sin confirmar",TRIM(G107&amp;"")&lt;&gt;"Por decidir",TRIM(G107&amp;"")&lt;&gt;"Por comprobar")),"Localizamos la inclusión o el coste de cobertura y quién lo asume.",IF(D107="Incluido",IF(M107=0,"Ya está en la base: adicional cero, sin duplicarlo.","Incluido y adicional positivo se contradicen."),IF(M107=0,"Adicional documentado fuera de la base; lo añadimos una vez.","Falta coste de cobertura explícito; vacío no significa cero."))))))))),"Hay una entrada con error. Corregimos el dato antes de cerrar la comprobación.")</f>
      </c>
      <c r="K107" s="40"/>
      <c r="L107" s="40">
        <f>IFERROR(IF(OR(NOT($D$9="Sí"),NOT($F$29="Sí"),$M$29&gt;0,OR(NOT(OR(D107="",D107="Incluido",D107="Excluido",D107="Importe",D107="Pendiente")),NOT(OR(F107="",F107="Sí",F107="No",F107="Por confirmar")),NOT(IF(LEN(TRIM(E107&amp;""))=0,TRUE,IF(ISNUMBER(E107),AND(E107&gt;=0,ABS(E107-ROUND(E107,2))&lt;0.00000001),FALSE)))),AND(ISNUMBER(M107),M107=0)),"",IF(OR(D107="",D107="Pendiente"),"¿Podéis aclarar si incluye "&amp;C29&amp;" ("&amp;E29&amp;" "&amp;D29&amp;")"&amp;" y en qué partida?",IF(F107&lt;&gt;"Sí","¿Podéis igualar el alcance, cantidad y calidad de "&amp;C29&amp;" ("&amp;E29&amp;" "&amp;D29&amp;")"&amp;" e indicar qué cambia y su importe adicional sin IVA?",IF(NOT(AND(LEN(TRIM(G107&amp;""))&gt;0,TRIM(G107&amp;"")&lt;&gt;"Pendiente",TRIM(G107&amp;"")&lt;&gt;"Por confirmar",TRIM(G107&amp;"")&lt;&gt;"No consta",TRIM(G107&amp;"")&lt;&gt;"Desconocido",TRIM(G107&amp;"")&lt;&gt;"Sin confirmar",TRIM(G107&amp;"")&lt;&gt;"Por decidir",TRIM(G107&amp;"")&lt;&gt;"Por comprobar")),"¿Dónde queda recogido "&amp;C29&amp;" ("&amp;E29&amp;" "&amp;D29&amp;")"&amp;" y quién cubre su alcance?",IF(AND(D107&lt;&gt;"Incluido",NOT(ISNUMBER(E107))),"¿Qué importe adicional sin IVA cubre "&amp;C29&amp;" ("&amp;E29&amp;" "&amp;D29&amp;")"&amp;" y quién lo asume?",IF(D107="Incluido","¿El importe de "&amp;C29&amp;" ("&amp;E29&amp;" "&amp;D29&amp;")"&amp;" ya está en la base o va aparte?","")))))),"Aclaramos los datos con error antes de copiar preguntas.")</f>
      </c>
      <c r="M107" s="33">
        <f>IFERROR(IF(NOT($D$9="Sí"),"",IF(OR($F$29="No",AND($F$29="",$M$29=0)),"",IF(NOT($F$29="Sí"),1,IF($M$29&gt;0,2,IF(OR(NOT(OR(D107="",D107="Incluido",D107="Excluido",D107="Importe",D107="Pendiente")),NOT(OR(F107="",F107="Sí",F107="No",F107="Por confirmar")),NOT(IF(LEN(TRIM(E107&amp;""))=0,TRUE,IF(ISNUMBER(E107),AND(E107&gt;=0,ABS(E107-ROUND(E107,2))&lt;0.00000001),FALSE)))),2,IF(OR(D107="",D107="Pendiente"),1,IF(F107&lt;&gt;"Sí",IF(F107="No",2,1),IF(NOT(AND(LEN(TRIM(G107&amp;""))&gt;0,TRIM(G107&amp;"")&lt;&gt;"Pendiente",TRIM(G107&amp;"")&lt;&gt;"Por confirmar",TRIM(G107&amp;"")&lt;&gt;"No consta",TRIM(G107&amp;"")&lt;&gt;"Desconocido",TRIM(G107&amp;"")&lt;&gt;"Sin confirmar",TRIM(G107&amp;"")&lt;&gt;"Por decidir",TRIM(G107&amp;"")&lt;&gt;"Por comprobar")),2,IF(D107="Incluido",IF(OR(LEN(TRIM(E107&amp;""))=0,IF(ISNUMBER(E107),E107=0,FALSE)),0,2),IF(IF(ISNUMBER(E107),AND(E107&gt;=0,ABS(E107-ROUND(E107,2))&lt;0.00000001),FALSE),0,1)))))))))),2)</f>
      </c>
      <c r="N107" s="33" t="n">
        <f>IF(ISNUMBER(M107),IF(M107=0,1,0),0)</f>
        <v>0</v>
      </c>
    </row>
    <row r="108" ht="70" customHeight="1">
      <c r="B108" s="35" t="n">
        <f>B30</f>
        <v>14</v>
      </c>
      <c r="C108" s="40">
        <f>IF(OR($F$30="No",AND($F$30="",$M$30=0)),"",C30)</f>
      </c>
      <c r="D108" s="37"/>
      <c r="E108" s="38"/>
      <c r="F108" s="37"/>
      <c r="G108" s="36"/>
      <c r="H108" s="39">
        <f>IFERROR(IF(AND(ISNUMBER(M108),M108=0),IF(D108="Incluido",0,E108),""),"")</f>
      </c>
      <c r="I108" s="40">
        <f>IF(NOT(ISNUMBER(M108)),"",IF(M108=2,"ROJO",IF(M108=1,"ÁMBAR","VERDE")))</f>
      </c>
      <c r="J108" s="40">
        <f>IFERROR(IF(NOT(ISNUMBER(M108)),"",IF(NOT($F$30="Sí"),"Decidimos si este concepto entra en el alcance común.",IF($M$30&gt;0,"Completamos el concepto común antes de consultar a la subcontrata.",IF(OR(NOT(OR(D108="",D108="Incluido",D108="Excluido",D108="Importe",D108="Pendiente")),NOT(OR(F108="",F108="Sí",F108="No",F108="Por confirmar")),NOT(IF(LEN(TRIM(E108&amp;""))=0,TRUE,IF(ISNUMBER(E108),AND(E108&gt;=0,ABS(E108-ROUND(E108,2))&lt;0.00000001),FALSE)))),"Revisamos opciones e importes numéricos, no negativos y con dos decimales.",IF(OR(D108="",D108="Pendiente"),"Falta aclarar cómo se cubre este concepto.",IF(F108&lt;&gt;"Sí","Confirmamos el mismo alcance, cantidad y calidad, incluida la cobertura adicional.",IF(NOT(AND(LEN(TRIM(G108&amp;""))&gt;0,TRIM(G108&amp;"")&lt;&gt;"Pendiente",TRIM(G108&amp;"")&lt;&gt;"Por confirmar",TRIM(G108&amp;"")&lt;&gt;"No consta",TRIM(G108&amp;"")&lt;&gt;"Desconocido",TRIM(G108&amp;"")&lt;&gt;"Sin confirmar",TRIM(G108&amp;"")&lt;&gt;"Por decidir",TRIM(G108&amp;"")&lt;&gt;"Por comprobar")),"Localizamos la inclusión o el coste de cobertura y quién lo asume.",IF(D108="Incluido",IF(M108=0,"Ya está en la base: adicional cero, sin duplicarlo.","Incluido y adicional positivo se contradicen."),IF(M108=0,"Adicional documentado fuera de la base; lo añadimos una vez.","Falta coste de cobertura explícito; vacío no significa cero."))))))))),"Hay una entrada con error. Corregimos el dato antes de cerrar la comprobación.")</f>
      </c>
      <c r="K108" s="40"/>
      <c r="L108" s="40">
        <f>IFERROR(IF(OR(NOT($D$9="Sí"),NOT($F$30="Sí"),$M$30&gt;0,OR(NOT(OR(D108="",D108="Incluido",D108="Excluido",D108="Importe",D108="Pendiente")),NOT(OR(F108="",F108="Sí",F108="No",F108="Por confirmar")),NOT(IF(LEN(TRIM(E108&amp;""))=0,TRUE,IF(ISNUMBER(E108),AND(E108&gt;=0,ABS(E108-ROUND(E108,2))&lt;0.00000001),FALSE)))),AND(ISNUMBER(M108),M108=0)),"",IF(OR(D108="",D108="Pendiente"),"¿Podéis aclarar si incluye "&amp;C30&amp;" ("&amp;E30&amp;" "&amp;D30&amp;")"&amp;" y en qué partida?",IF(F108&lt;&gt;"Sí","¿Podéis igualar el alcance, cantidad y calidad de "&amp;C30&amp;" ("&amp;E30&amp;" "&amp;D30&amp;")"&amp;" e indicar qué cambia y su importe adicional sin IVA?",IF(NOT(AND(LEN(TRIM(G108&amp;""))&gt;0,TRIM(G108&amp;"")&lt;&gt;"Pendiente",TRIM(G108&amp;"")&lt;&gt;"Por confirmar",TRIM(G108&amp;"")&lt;&gt;"No consta",TRIM(G108&amp;"")&lt;&gt;"Desconocido",TRIM(G108&amp;"")&lt;&gt;"Sin confirmar",TRIM(G108&amp;"")&lt;&gt;"Por decidir",TRIM(G108&amp;"")&lt;&gt;"Por comprobar")),"¿Dónde queda recogido "&amp;C30&amp;" ("&amp;E30&amp;" "&amp;D30&amp;")"&amp;" y quién cubre su alcance?",IF(AND(D108&lt;&gt;"Incluido",NOT(ISNUMBER(E108))),"¿Qué importe adicional sin IVA cubre "&amp;C30&amp;" ("&amp;E30&amp;" "&amp;D30&amp;")"&amp;" y quién lo asume?",IF(D108="Incluido","¿El importe de "&amp;C30&amp;" ("&amp;E30&amp;" "&amp;D30&amp;")"&amp;" ya está en la base o va aparte?","")))))),"Aclaramos los datos con error antes de copiar preguntas.")</f>
      </c>
      <c r="M108" s="33">
        <f>IFERROR(IF(NOT($D$9="Sí"),"",IF(OR($F$30="No",AND($F$30="",$M$30=0)),"",IF(NOT($F$30="Sí"),1,IF($M$30&gt;0,2,IF(OR(NOT(OR(D108="",D108="Incluido",D108="Excluido",D108="Importe",D108="Pendiente")),NOT(OR(F108="",F108="Sí",F108="No",F108="Por confirmar")),NOT(IF(LEN(TRIM(E108&amp;""))=0,TRUE,IF(ISNUMBER(E108),AND(E108&gt;=0,ABS(E108-ROUND(E108,2))&lt;0.00000001),FALSE)))),2,IF(OR(D108="",D108="Pendiente"),1,IF(F108&lt;&gt;"Sí",IF(F108="No",2,1),IF(NOT(AND(LEN(TRIM(G108&amp;""))&gt;0,TRIM(G108&amp;"")&lt;&gt;"Pendiente",TRIM(G108&amp;"")&lt;&gt;"Por confirmar",TRIM(G108&amp;"")&lt;&gt;"No consta",TRIM(G108&amp;"")&lt;&gt;"Desconocido",TRIM(G108&amp;"")&lt;&gt;"Sin confirmar",TRIM(G108&amp;"")&lt;&gt;"Por decidir",TRIM(G108&amp;"")&lt;&gt;"Por comprobar")),2,IF(D108="Incluido",IF(OR(LEN(TRIM(E108&amp;""))=0,IF(ISNUMBER(E108),E108=0,FALSE)),0,2),IF(IF(ISNUMBER(E108),AND(E108&gt;=0,ABS(E108-ROUND(E108,2))&lt;0.00000001),FALSE),0,1)))))))))),2)</f>
      </c>
      <c r="N108" s="33" t="n">
        <f>IF(ISNUMBER(M108),IF(M108=0,1,0),0)</f>
        <v>0</v>
      </c>
    </row>
    <row r="109" ht="70" customHeight="1">
      <c r="B109" s="35" t="n">
        <f>B31</f>
        <v>15</v>
      </c>
      <c r="C109" s="40">
        <f>IF(OR($F$31="No",AND($F$31="",$M$31=0)),"",C31)</f>
      </c>
      <c r="D109" s="37"/>
      <c r="E109" s="38"/>
      <c r="F109" s="37"/>
      <c r="G109" s="36"/>
      <c r="H109" s="39">
        <f>IFERROR(IF(AND(ISNUMBER(M109),M109=0),IF(D109="Incluido",0,E109),""),"")</f>
      </c>
      <c r="I109" s="40">
        <f>IF(NOT(ISNUMBER(M109)),"",IF(M109=2,"ROJO",IF(M109=1,"ÁMBAR","VERDE")))</f>
      </c>
      <c r="J109" s="40">
        <f>IFERROR(IF(NOT(ISNUMBER(M109)),"",IF(NOT($F$31="Sí"),"Decidimos si este concepto entra en el alcance común.",IF($M$31&gt;0,"Completamos el concepto común antes de consultar a la subcontrata.",IF(OR(NOT(OR(D109="",D109="Incluido",D109="Excluido",D109="Importe",D109="Pendiente")),NOT(OR(F109="",F109="Sí",F109="No",F109="Por confirmar")),NOT(IF(LEN(TRIM(E109&amp;""))=0,TRUE,IF(ISNUMBER(E109),AND(E109&gt;=0,ABS(E109-ROUND(E109,2))&lt;0.00000001),FALSE)))),"Revisamos opciones e importes numéricos, no negativos y con dos decimales.",IF(OR(D109="",D109="Pendiente"),"Falta aclarar cómo se cubre este concepto.",IF(F109&lt;&gt;"Sí","Confirmamos el mismo alcance, cantidad y calidad, incluida la cobertura adicional.",IF(NOT(AND(LEN(TRIM(G109&amp;""))&gt;0,TRIM(G109&amp;"")&lt;&gt;"Pendiente",TRIM(G109&amp;"")&lt;&gt;"Por confirmar",TRIM(G109&amp;"")&lt;&gt;"No consta",TRIM(G109&amp;"")&lt;&gt;"Desconocido",TRIM(G109&amp;"")&lt;&gt;"Sin confirmar",TRIM(G109&amp;"")&lt;&gt;"Por decidir",TRIM(G109&amp;"")&lt;&gt;"Por comprobar")),"Localizamos la inclusión o el coste de cobertura y quién lo asume.",IF(D109="Incluido",IF(M109=0,"Ya está en la base: adicional cero, sin duplicarlo.","Incluido y adicional positivo se contradicen."),IF(M109=0,"Adicional documentado fuera de la base; lo añadimos una vez.","Falta coste de cobertura explícito; vacío no significa cero."))))))))),"Hay una entrada con error. Corregimos el dato antes de cerrar la comprobación.")</f>
      </c>
      <c r="K109" s="40"/>
      <c r="L109" s="40">
        <f>IFERROR(IF(OR(NOT($D$9="Sí"),NOT($F$31="Sí"),$M$31&gt;0,OR(NOT(OR(D109="",D109="Incluido",D109="Excluido",D109="Importe",D109="Pendiente")),NOT(OR(F109="",F109="Sí",F109="No",F109="Por confirmar")),NOT(IF(LEN(TRIM(E109&amp;""))=0,TRUE,IF(ISNUMBER(E109),AND(E109&gt;=0,ABS(E109-ROUND(E109,2))&lt;0.00000001),FALSE)))),AND(ISNUMBER(M109),M109=0)),"",IF(OR(D109="",D109="Pendiente"),"¿Podéis aclarar si incluye "&amp;C31&amp;" ("&amp;E31&amp;" "&amp;D31&amp;")"&amp;" y en qué partida?",IF(F109&lt;&gt;"Sí","¿Podéis igualar el alcance, cantidad y calidad de "&amp;C31&amp;" ("&amp;E31&amp;" "&amp;D31&amp;")"&amp;" e indicar qué cambia y su importe adicional sin IVA?",IF(NOT(AND(LEN(TRIM(G109&amp;""))&gt;0,TRIM(G109&amp;"")&lt;&gt;"Pendiente",TRIM(G109&amp;"")&lt;&gt;"Por confirmar",TRIM(G109&amp;"")&lt;&gt;"No consta",TRIM(G109&amp;"")&lt;&gt;"Desconocido",TRIM(G109&amp;"")&lt;&gt;"Sin confirmar",TRIM(G109&amp;"")&lt;&gt;"Por decidir",TRIM(G109&amp;"")&lt;&gt;"Por comprobar")),"¿Dónde queda recogido "&amp;C31&amp;" ("&amp;E31&amp;" "&amp;D31&amp;")"&amp;" y quién cubre su alcance?",IF(AND(D109&lt;&gt;"Incluido",NOT(ISNUMBER(E109))),"¿Qué importe adicional sin IVA cubre "&amp;C31&amp;" ("&amp;E31&amp;" "&amp;D31&amp;")"&amp;" y quién lo asume?",IF(D109="Incluido","¿El importe de "&amp;C31&amp;" ("&amp;E31&amp;" "&amp;D31&amp;")"&amp;" ya está en la base o va aparte?","")))))),"Aclaramos los datos con error antes de copiar preguntas.")</f>
      </c>
      <c r="M109" s="33">
        <f>IFERROR(IF(NOT($D$9="Sí"),"",IF(OR($F$31="No",AND($F$31="",$M$31=0)),"",IF(NOT($F$31="Sí"),1,IF($M$31&gt;0,2,IF(OR(NOT(OR(D109="",D109="Incluido",D109="Excluido",D109="Importe",D109="Pendiente")),NOT(OR(F109="",F109="Sí",F109="No",F109="Por confirmar")),NOT(IF(LEN(TRIM(E109&amp;""))=0,TRUE,IF(ISNUMBER(E109),AND(E109&gt;=0,ABS(E109-ROUND(E109,2))&lt;0.00000001),FALSE)))),2,IF(OR(D109="",D109="Pendiente"),1,IF(F109&lt;&gt;"Sí",IF(F109="No",2,1),IF(NOT(AND(LEN(TRIM(G109&amp;""))&gt;0,TRIM(G109&amp;"")&lt;&gt;"Pendiente",TRIM(G109&amp;"")&lt;&gt;"Por confirmar",TRIM(G109&amp;"")&lt;&gt;"No consta",TRIM(G109&amp;"")&lt;&gt;"Desconocido",TRIM(G109&amp;"")&lt;&gt;"Sin confirmar",TRIM(G109&amp;"")&lt;&gt;"Por decidir",TRIM(G109&amp;"")&lt;&gt;"Por comprobar")),2,IF(D109="Incluido",IF(OR(LEN(TRIM(E109&amp;""))=0,IF(ISNUMBER(E109),E109=0,FALSE)),0,2),IF(IF(ISNUMBER(E109),AND(E109&gt;=0,ABS(E109-ROUND(E109,2))&lt;0.00000001),FALSE),0,1)))))))))),2)</f>
      </c>
      <c r="N109" s="33" t="n">
        <f>IF(ISNUMBER(M109),IF(M109=0,1,0),0)</f>
        <v>0</v>
      </c>
    </row>
    <row r="110" ht="70" customHeight="1">
      <c r="B110" s="35" t="n">
        <f>B32</f>
        <v>16</v>
      </c>
      <c r="C110" s="40">
        <f>IF(OR($F$32="No",AND($F$32="",$M$32=0)),"",C32)</f>
      </c>
      <c r="D110" s="37"/>
      <c r="E110" s="38"/>
      <c r="F110" s="37"/>
      <c r="G110" s="36"/>
      <c r="H110" s="39">
        <f>IFERROR(IF(AND(ISNUMBER(M110),M110=0),IF(D110="Incluido",0,E110),""),"")</f>
      </c>
      <c r="I110" s="40">
        <f>IF(NOT(ISNUMBER(M110)),"",IF(M110=2,"ROJO",IF(M110=1,"ÁMBAR","VERDE")))</f>
      </c>
      <c r="J110" s="40">
        <f>IFERROR(IF(NOT(ISNUMBER(M110)),"",IF(NOT($F$32="Sí"),"Decidimos si este concepto entra en el alcance común.",IF($M$32&gt;0,"Completamos el concepto común antes de consultar a la subcontrata.",IF(OR(NOT(OR(D110="",D110="Incluido",D110="Excluido",D110="Importe",D110="Pendiente")),NOT(OR(F110="",F110="Sí",F110="No",F110="Por confirmar")),NOT(IF(LEN(TRIM(E110&amp;""))=0,TRUE,IF(ISNUMBER(E110),AND(E110&gt;=0,ABS(E110-ROUND(E110,2))&lt;0.00000001),FALSE)))),"Revisamos opciones e importes numéricos, no negativos y con dos decimales.",IF(OR(D110="",D110="Pendiente"),"Falta aclarar cómo se cubre este concepto.",IF(F110&lt;&gt;"Sí","Confirmamos el mismo alcance, cantidad y calidad, incluida la cobertura adicional.",IF(NOT(AND(LEN(TRIM(G110&amp;""))&gt;0,TRIM(G110&amp;"")&lt;&gt;"Pendiente",TRIM(G110&amp;"")&lt;&gt;"Por confirmar",TRIM(G110&amp;"")&lt;&gt;"No consta",TRIM(G110&amp;"")&lt;&gt;"Desconocido",TRIM(G110&amp;"")&lt;&gt;"Sin confirmar",TRIM(G110&amp;"")&lt;&gt;"Por decidir",TRIM(G110&amp;"")&lt;&gt;"Por comprobar")),"Localizamos la inclusión o el coste de cobertura y quién lo asume.",IF(D110="Incluido",IF(M110=0,"Ya está en la base: adicional cero, sin duplicarlo.","Incluido y adicional positivo se contradicen."),IF(M110=0,"Adicional documentado fuera de la base; lo añadimos una vez.","Falta coste de cobertura explícito; vacío no significa cero."))))))))),"Hay una entrada con error. Corregimos el dato antes de cerrar la comprobación.")</f>
      </c>
      <c r="K110" s="40"/>
      <c r="L110" s="40">
        <f>IFERROR(IF(OR(NOT($D$9="Sí"),NOT($F$32="Sí"),$M$32&gt;0,OR(NOT(OR(D110="",D110="Incluido",D110="Excluido",D110="Importe",D110="Pendiente")),NOT(OR(F110="",F110="Sí",F110="No",F110="Por confirmar")),NOT(IF(LEN(TRIM(E110&amp;""))=0,TRUE,IF(ISNUMBER(E110),AND(E110&gt;=0,ABS(E110-ROUND(E110,2))&lt;0.00000001),FALSE)))),AND(ISNUMBER(M110),M110=0)),"",IF(OR(D110="",D110="Pendiente"),"¿Podéis aclarar si incluye "&amp;C32&amp;" ("&amp;E32&amp;" "&amp;D32&amp;")"&amp;" y en qué partida?",IF(F110&lt;&gt;"Sí","¿Podéis igualar el alcance, cantidad y calidad de "&amp;C32&amp;" ("&amp;E32&amp;" "&amp;D32&amp;")"&amp;" e indicar qué cambia y su importe adicional sin IVA?",IF(NOT(AND(LEN(TRIM(G110&amp;""))&gt;0,TRIM(G110&amp;"")&lt;&gt;"Pendiente",TRIM(G110&amp;"")&lt;&gt;"Por confirmar",TRIM(G110&amp;"")&lt;&gt;"No consta",TRIM(G110&amp;"")&lt;&gt;"Desconocido",TRIM(G110&amp;"")&lt;&gt;"Sin confirmar",TRIM(G110&amp;"")&lt;&gt;"Por decidir",TRIM(G110&amp;"")&lt;&gt;"Por comprobar")),"¿Dónde queda recogido "&amp;C32&amp;" ("&amp;E32&amp;" "&amp;D32&amp;")"&amp;" y quién cubre su alcance?",IF(AND(D110&lt;&gt;"Incluido",NOT(ISNUMBER(E110))),"¿Qué importe adicional sin IVA cubre "&amp;C32&amp;" ("&amp;E32&amp;" "&amp;D32&amp;")"&amp;" y quién lo asume?",IF(D110="Incluido","¿El importe de "&amp;C32&amp;" ("&amp;E32&amp;" "&amp;D32&amp;")"&amp;" ya está en la base o va aparte?","")))))),"Aclaramos los datos con error antes de copiar preguntas.")</f>
      </c>
      <c r="M110" s="33">
        <f>IFERROR(IF(NOT($D$9="Sí"),"",IF(OR($F$32="No",AND($F$32="",$M$32=0)),"",IF(NOT($F$32="Sí"),1,IF($M$32&gt;0,2,IF(OR(NOT(OR(D110="",D110="Incluido",D110="Excluido",D110="Importe",D110="Pendiente")),NOT(OR(F110="",F110="Sí",F110="No",F110="Por confirmar")),NOT(IF(LEN(TRIM(E110&amp;""))=0,TRUE,IF(ISNUMBER(E110),AND(E110&gt;=0,ABS(E110-ROUND(E110,2))&lt;0.00000001),FALSE)))),2,IF(OR(D110="",D110="Pendiente"),1,IF(F110&lt;&gt;"Sí",IF(F110="No",2,1),IF(NOT(AND(LEN(TRIM(G110&amp;""))&gt;0,TRIM(G110&amp;"")&lt;&gt;"Pendiente",TRIM(G110&amp;"")&lt;&gt;"Por confirmar",TRIM(G110&amp;"")&lt;&gt;"No consta",TRIM(G110&amp;"")&lt;&gt;"Desconocido",TRIM(G110&amp;"")&lt;&gt;"Sin confirmar",TRIM(G110&amp;"")&lt;&gt;"Por decidir",TRIM(G110&amp;"")&lt;&gt;"Por comprobar")),2,IF(D110="Incluido",IF(OR(LEN(TRIM(E110&amp;""))=0,IF(ISNUMBER(E110),E110=0,FALSE)),0,2),IF(IF(ISNUMBER(E110),AND(E110&gt;=0,ABS(E110-ROUND(E110,2))&lt;0.00000001),FALSE),0,1)))))))))),2)</f>
      </c>
      <c r="N110" s="33" t="n">
        <f>IF(ISNUMBER(M110),IF(M110=0,1,0),0)</f>
        <v>0</v>
      </c>
    </row>
    <row r="111" ht="70" customHeight="1">
      <c r="B111" s="35" t="n">
        <f>B33</f>
        <v>17</v>
      </c>
      <c r="C111" s="40">
        <f>IF(OR($F$33="No",AND($F$33="",$M$33=0)),"",C33)</f>
      </c>
      <c r="D111" s="37"/>
      <c r="E111" s="38"/>
      <c r="F111" s="37"/>
      <c r="G111" s="36"/>
      <c r="H111" s="39">
        <f>IFERROR(IF(AND(ISNUMBER(M111),M111=0),IF(D111="Incluido",0,E111),""),"")</f>
      </c>
      <c r="I111" s="40">
        <f>IF(NOT(ISNUMBER(M111)),"",IF(M111=2,"ROJO",IF(M111=1,"ÁMBAR","VERDE")))</f>
      </c>
      <c r="J111" s="40">
        <f>IFERROR(IF(NOT(ISNUMBER(M111)),"",IF(NOT($F$33="Sí"),"Decidimos si este concepto entra en el alcance común.",IF($M$33&gt;0,"Completamos el concepto común antes de consultar a la subcontrata.",IF(OR(NOT(OR(D111="",D111="Incluido",D111="Excluido",D111="Importe",D111="Pendiente")),NOT(OR(F111="",F111="Sí",F111="No",F111="Por confirmar")),NOT(IF(LEN(TRIM(E111&amp;""))=0,TRUE,IF(ISNUMBER(E111),AND(E111&gt;=0,ABS(E111-ROUND(E111,2))&lt;0.00000001),FALSE)))),"Revisamos opciones e importes numéricos, no negativos y con dos decimales.",IF(OR(D111="",D111="Pendiente"),"Falta aclarar cómo se cubre este concepto.",IF(F111&lt;&gt;"Sí","Confirmamos el mismo alcance, cantidad y calidad, incluida la cobertura adicional.",IF(NOT(AND(LEN(TRIM(G111&amp;""))&gt;0,TRIM(G111&amp;"")&lt;&gt;"Pendiente",TRIM(G111&amp;"")&lt;&gt;"Por confirmar",TRIM(G111&amp;"")&lt;&gt;"No consta",TRIM(G111&amp;"")&lt;&gt;"Desconocido",TRIM(G111&amp;"")&lt;&gt;"Sin confirmar",TRIM(G111&amp;"")&lt;&gt;"Por decidir",TRIM(G111&amp;"")&lt;&gt;"Por comprobar")),"Localizamos la inclusión o el coste de cobertura y quién lo asume.",IF(D111="Incluido",IF(M111=0,"Ya está en la base: adicional cero, sin duplicarlo.","Incluido y adicional positivo se contradicen."),IF(M111=0,"Adicional documentado fuera de la base; lo añadimos una vez.","Falta coste de cobertura explícito; vacío no significa cero."))))))))),"Hay una entrada con error. Corregimos el dato antes de cerrar la comprobación.")</f>
      </c>
      <c r="K111" s="40"/>
      <c r="L111" s="40">
        <f>IFERROR(IF(OR(NOT($D$9="Sí"),NOT($F$33="Sí"),$M$33&gt;0,OR(NOT(OR(D111="",D111="Incluido",D111="Excluido",D111="Importe",D111="Pendiente")),NOT(OR(F111="",F111="Sí",F111="No",F111="Por confirmar")),NOT(IF(LEN(TRIM(E111&amp;""))=0,TRUE,IF(ISNUMBER(E111),AND(E111&gt;=0,ABS(E111-ROUND(E111,2))&lt;0.00000001),FALSE)))),AND(ISNUMBER(M111),M111=0)),"",IF(OR(D111="",D111="Pendiente"),"¿Podéis aclarar si incluye "&amp;C33&amp;" ("&amp;E33&amp;" "&amp;D33&amp;")"&amp;" y en qué partida?",IF(F111&lt;&gt;"Sí","¿Podéis igualar el alcance, cantidad y calidad de "&amp;C33&amp;" ("&amp;E33&amp;" "&amp;D33&amp;")"&amp;" e indicar qué cambia y su importe adicional sin IVA?",IF(NOT(AND(LEN(TRIM(G111&amp;""))&gt;0,TRIM(G111&amp;"")&lt;&gt;"Pendiente",TRIM(G111&amp;"")&lt;&gt;"Por confirmar",TRIM(G111&amp;"")&lt;&gt;"No consta",TRIM(G111&amp;"")&lt;&gt;"Desconocido",TRIM(G111&amp;"")&lt;&gt;"Sin confirmar",TRIM(G111&amp;"")&lt;&gt;"Por decidir",TRIM(G111&amp;"")&lt;&gt;"Por comprobar")),"¿Dónde queda recogido "&amp;C33&amp;" ("&amp;E33&amp;" "&amp;D33&amp;")"&amp;" y quién cubre su alcance?",IF(AND(D111&lt;&gt;"Incluido",NOT(ISNUMBER(E111))),"¿Qué importe adicional sin IVA cubre "&amp;C33&amp;" ("&amp;E33&amp;" "&amp;D33&amp;")"&amp;" y quién lo asume?",IF(D111="Incluido","¿El importe de "&amp;C33&amp;" ("&amp;E33&amp;" "&amp;D33&amp;")"&amp;" ya está en la base o va aparte?","")))))),"Aclaramos los datos con error antes de copiar preguntas.")</f>
      </c>
      <c r="M111" s="33">
        <f>IFERROR(IF(NOT($D$9="Sí"),"",IF(OR($F$33="No",AND($F$33="",$M$33=0)),"",IF(NOT($F$33="Sí"),1,IF($M$33&gt;0,2,IF(OR(NOT(OR(D111="",D111="Incluido",D111="Excluido",D111="Importe",D111="Pendiente")),NOT(OR(F111="",F111="Sí",F111="No",F111="Por confirmar")),NOT(IF(LEN(TRIM(E111&amp;""))=0,TRUE,IF(ISNUMBER(E111),AND(E111&gt;=0,ABS(E111-ROUND(E111,2))&lt;0.00000001),FALSE)))),2,IF(OR(D111="",D111="Pendiente"),1,IF(F111&lt;&gt;"Sí",IF(F111="No",2,1),IF(NOT(AND(LEN(TRIM(G111&amp;""))&gt;0,TRIM(G111&amp;"")&lt;&gt;"Pendiente",TRIM(G111&amp;"")&lt;&gt;"Por confirmar",TRIM(G111&amp;"")&lt;&gt;"No consta",TRIM(G111&amp;"")&lt;&gt;"Desconocido",TRIM(G111&amp;"")&lt;&gt;"Sin confirmar",TRIM(G111&amp;"")&lt;&gt;"Por decidir",TRIM(G111&amp;"")&lt;&gt;"Por comprobar")),2,IF(D111="Incluido",IF(OR(LEN(TRIM(E111&amp;""))=0,IF(ISNUMBER(E111),E111=0,FALSE)),0,2),IF(IF(ISNUMBER(E111),AND(E111&gt;=0,ABS(E111-ROUND(E111,2))&lt;0.00000001),FALSE),0,1)))))))))),2)</f>
      </c>
      <c r="N111" s="33" t="n">
        <f>IF(ISNUMBER(M111),IF(M111=0,1,0),0)</f>
        <v>0</v>
      </c>
    </row>
    <row r="112" ht="70" customHeight="1">
      <c r="B112" s="35" t="n">
        <f>B34</f>
        <v>18</v>
      </c>
      <c r="C112" s="40">
        <f>IF(OR($F$34="No",AND($F$34="",$M$34=0)),"",C34)</f>
      </c>
      <c r="D112" s="37"/>
      <c r="E112" s="38"/>
      <c r="F112" s="37"/>
      <c r="G112" s="36"/>
      <c r="H112" s="39">
        <f>IFERROR(IF(AND(ISNUMBER(M112),M112=0),IF(D112="Incluido",0,E112),""),"")</f>
      </c>
      <c r="I112" s="40">
        <f>IF(NOT(ISNUMBER(M112)),"",IF(M112=2,"ROJO",IF(M112=1,"ÁMBAR","VERDE")))</f>
      </c>
      <c r="J112" s="40">
        <f>IFERROR(IF(NOT(ISNUMBER(M112)),"",IF(NOT($F$34="Sí"),"Decidimos si este concepto entra en el alcance común.",IF($M$34&gt;0,"Completamos el concepto común antes de consultar a la subcontrata.",IF(OR(NOT(OR(D112="",D112="Incluido",D112="Excluido",D112="Importe",D112="Pendiente")),NOT(OR(F112="",F112="Sí",F112="No",F112="Por confirmar")),NOT(IF(LEN(TRIM(E112&amp;""))=0,TRUE,IF(ISNUMBER(E112),AND(E112&gt;=0,ABS(E112-ROUND(E112,2))&lt;0.00000001),FALSE)))),"Revisamos opciones e importes numéricos, no negativos y con dos decimales.",IF(OR(D112="",D112="Pendiente"),"Falta aclarar cómo se cubre este concepto.",IF(F112&lt;&gt;"Sí","Confirmamos el mismo alcance, cantidad y calidad, incluida la cobertura adicional.",IF(NOT(AND(LEN(TRIM(G112&amp;""))&gt;0,TRIM(G112&amp;"")&lt;&gt;"Pendiente",TRIM(G112&amp;"")&lt;&gt;"Por confirmar",TRIM(G112&amp;"")&lt;&gt;"No consta",TRIM(G112&amp;"")&lt;&gt;"Desconocido",TRIM(G112&amp;"")&lt;&gt;"Sin confirmar",TRIM(G112&amp;"")&lt;&gt;"Por decidir",TRIM(G112&amp;"")&lt;&gt;"Por comprobar")),"Localizamos la inclusión o el coste de cobertura y quién lo asume.",IF(D112="Incluido",IF(M112=0,"Ya está en la base: adicional cero, sin duplicarlo.","Incluido y adicional positivo se contradicen."),IF(M112=0,"Adicional documentado fuera de la base; lo añadimos una vez.","Falta coste de cobertura explícito; vacío no significa cero."))))))))),"Hay una entrada con error. Corregimos el dato antes de cerrar la comprobación.")</f>
      </c>
      <c r="K112" s="40"/>
      <c r="L112" s="40">
        <f>IFERROR(IF(OR(NOT($D$9="Sí"),NOT($F$34="Sí"),$M$34&gt;0,OR(NOT(OR(D112="",D112="Incluido",D112="Excluido",D112="Importe",D112="Pendiente")),NOT(OR(F112="",F112="Sí",F112="No",F112="Por confirmar")),NOT(IF(LEN(TRIM(E112&amp;""))=0,TRUE,IF(ISNUMBER(E112),AND(E112&gt;=0,ABS(E112-ROUND(E112,2))&lt;0.00000001),FALSE)))),AND(ISNUMBER(M112),M112=0)),"",IF(OR(D112="",D112="Pendiente"),"¿Podéis aclarar si incluye "&amp;C34&amp;" ("&amp;E34&amp;" "&amp;D34&amp;")"&amp;" y en qué partida?",IF(F112&lt;&gt;"Sí","¿Podéis igualar el alcance, cantidad y calidad de "&amp;C34&amp;" ("&amp;E34&amp;" "&amp;D34&amp;")"&amp;" e indicar qué cambia y su importe adicional sin IVA?",IF(NOT(AND(LEN(TRIM(G112&amp;""))&gt;0,TRIM(G112&amp;"")&lt;&gt;"Pendiente",TRIM(G112&amp;"")&lt;&gt;"Por confirmar",TRIM(G112&amp;"")&lt;&gt;"No consta",TRIM(G112&amp;"")&lt;&gt;"Desconocido",TRIM(G112&amp;"")&lt;&gt;"Sin confirmar",TRIM(G112&amp;"")&lt;&gt;"Por decidir",TRIM(G112&amp;"")&lt;&gt;"Por comprobar")),"¿Dónde queda recogido "&amp;C34&amp;" ("&amp;E34&amp;" "&amp;D34&amp;")"&amp;" y quién cubre su alcance?",IF(AND(D112&lt;&gt;"Incluido",NOT(ISNUMBER(E112))),"¿Qué importe adicional sin IVA cubre "&amp;C34&amp;" ("&amp;E34&amp;" "&amp;D34&amp;")"&amp;" y quién lo asume?",IF(D112="Incluido","¿El importe de "&amp;C34&amp;" ("&amp;E34&amp;" "&amp;D34&amp;")"&amp;" ya está en la base o va aparte?","")))))),"Aclaramos los datos con error antes de copiar preguntas.")</f>
      </c>
      <c r="M112" s="33">
        <f>IFERROR(IF(NOT($D$9="Sí"),"",IF(OR($F$34="No",AND($F$34="",$M$34=0)),"",IF(NOT($F$34="Sí"),1,IF($M$34&gt;0,2,IF(OR(NOT(OR(D112="",D112="Incluido",D112="Excluido",D112="Importe",D112="Pendiente")),NOT(OR(F112="",F112="Sí",F112="No",F112="Por confirmar")),NOT(IF(LEN(TRIM(E112&amp;""))=0,TRUE,IF(ISNUMBER(E112),AND(E112&gt;=0,ABS(E112-ROUND(E112,2))&lt;0.00000001),FALSE)))),2,IF(OR(D112="",D112="Pendiente"),1,IF(F112&lt;&gt;"Sí",IF(F112="No",2,1),IF(NOT(AND(LEN(TRIM(G112&amp;""))&gt;0,TRIM(G112&amp;"")&lt;&gt;"Pendiente",TRIM(G112&amp;"")&lt;&gt;"Por confirmar",TRIM(G112&amp;"")&lt;&gt;"No consta",TRIM(G112&amp;"")&lt;&gt;"Desconocido",TRIM(G112&amp;"")&lt;&gt;"Sin confirmar",TRIM(G112&amp;"")&lt;&gt;"Por decidir",TRIM(G112&amp;"")&lt;&gt;"Por comprobar")),2,IF(D112="Incluido",IF(OR(LEN(TRIM(E112&amp;""))=0,IF(ISNUMBER(E112),E112=0,FALSE)),0,2),IF(IF(ISNUMBER(E112),AND(E112&gt;=0,ABS(E112-ROUND(E112,2))&lt;0.00000001),FALSE),0,1)))))))))),2)</f>
      </c>
      <c r="N112" s="33" t="n">
        <f>IF(ISNUMBER(M112),IF(M112=0,1,0),0)</f>
        <v>0</v>
      </c>
    </row>
    <row r="113" ht="70" customHeight="1">
      <c r="B113" s="35" t="n">
        <f>B35</f>
        <v>19</v>
      </c>
      <c r="C113" s="40">
        <f>IF(OR($F$35="No",AND($F$35="",$M$35=0)),"",C35)</f>
      </c>
      <c r="D113" s="37"/>
      <c r="E113" s="38"/>
      <c r="F113" s="37"/>
      <c r="G113" s="36"/>
      <c r="H113" s="39">
        <f>IFERROR(IF(AND(ISNUMBER(M113),M113=0),IF(D113="Incluido",0,E113),""),"")</f>
      </c>
      <c r="I113" s="40">
        <f>IF(NOT(ISNUMBER(M113)),"",IF(M113=2,"ROJO",IF(M113=1,"ÁMBAR","VERDE")))</f>
      </c>
      <c r="J113" s="40">
        <f>IFERROR(IF(NOT(ISNUMBER(M113)),"",IF(NOT($F$35="Sí"),"Decidimos si este concepto entra en el alcance común.",IF($M$35&gt;0,"Completamos el concepto común antes de consultar a la subcontrata.",IF(OR(NOT(OR(D113="",D113="Incluido",D113="Excluido",D113="Importe",D113="Pendiente")),NOT(OR(F113="",F113="Sí",F113="No",F113="Por confirmar")),NOT(IF(LEN(TRIM(E113&amp;""))=0,TRUE,IF(ISNUMBER(E113),AND(E113&gt;=0,ABS(E113-ROUND(E113,2))&lt;0.00000001),FALSE)))),"Revisamos opciones e importes numéricos, no negativos y con dos decimales.",IF(OR(D113="",D113="Pendiente"),"Falta aclarar cómo se cubre este concepto.",IF(F113&lt;&gt;"Sí","Confirmamos el mismo alcance, cantidad y calidad, incluida la cobertura adicional.",IF(NOT(AND(LEN(TRIM(G113&amp;""))&gt;0,TRIM(G113&amp;"")&lt;&gt;"Pendiente",TRIM(G113&amp;"")&lt;&gt;"Por confirmar",TRIM(G113&amp;"")&lt;&gt;"No consta",TRIM(G113&amp;"")&lt;&gt;"Desconocido",TRIM(G113&amp;"")&lt;&gt;"Sin confirmar",TRIM(G113&amp;"")&lt;&gt;"Por decidir",TRIM(G113&amp;"")&lt;&gt;"Por comprobar")),"Localizamos la inclusión o el coste de cobertura y quién lo asume.",IF(D113="Incluido",IF(M113=0,"Ya está en la base: adicional cero, sin duplicarlo.","Incluido y adicional positivo se contradicen."),IF(M113=0,"Adicional documentado fuera de la base; lo añadimos una vez.","Falta coste de cobertura explícito; vacío no significa cero."))))))))),"Hay una entrada con error. Corregimos el dato antes de cerrar la comprobación.")</f>
      </c>
      <c r="K113" s="40"/>
      <c r="L113" s="40">
        <f>IFERROR(IF(OR(NOT($D$9="Sí"),NOT($F$35="Sí"),$M$35&gt;0,OR(NOT(OR(D113="",D113="Incluido",D113="Excluido",D113="Importe",D113="Pendiente")),NOT(OR(F113="",F113="Sí",F113="No",F113="Por confirmar")),NOT(IF(LEN(TRIM(E113&amp;""))=0,TRUE,IF(ISNUMBER(E113),AND(E113&gt;=0,ABS(E113-ROUND(E113,2))&lt;0.00000001),FALSE)))),AND(ISNUMBER(M113),M113=0)),"",IF(OR(D113="",D113="Pendiente"),"¿Podéis aclarar si incluye "&amp;C35&amp;" ("&amp;E35&amp;" "&amp;D35&amp;")"&amp;" y en qué partida?",IF(F113&lt;&gt;"Sí","¿Podéis igualar el alcance, cantidad y calidad de "&amp;C35&amp;" ("&amp;E35&amp;" "&amp;D35&amp;")"&amp;" e indicar qué cambia y su importe adicional sin IVA?",IF(NOT(AND(LEN(TRIM(G113&amp;""))&gt;0,TRIM(G113&amp;"")&lt;&gt;"Pendiente",TRIM(G113&amp;"")&lt;&gt;"Por confirmar",TRIM(G113&amp;"")&lt;&gt;"No consta",TRIM(G113&amp;"")&lt;&gt;"Desconocido",TRIM(G113&amp;"")&lt;&gt;"Sin confirmar",TRIM(G113&amp;"")&lt;&gt;"Por decidir",TRIM(G113&amp;"")&lt;&gt;"Por comprobar")),"¿Dónde queda recogido "&amp;C35&amp;" ("&amp;E35&amp;" "&amp;D35&amp;")"&amp;" y quién cubre su alcance?",IF(AND(D113&lt;&gt;"Incluido",NOT(ISNUMBER(E113))),"¿Qué importe adicional sin IVA cubre "&amp;C35&amp;" ("&amp;E35&amp;" "&amp;D35&amp;")"&amp;" y quién lo asume?",IF(D113="Incluido","¿El importe de "&amp;C35&amp;" ("&amp;E35&amp;" "&amp;D35&amp;")"&amp;" ya está en la base o va aparte?","")))))),"Aclaramos los datos con error antes de copiar preguntas.")</f>
      </c>
      <c r="M113" s="33">
        <f>IFERROR(IF(NOT($D$9="Sí"),"",IF(OR($F$35="No",AND($F$35="",$M$35=0)),"",IF(NOT($F$35="Sí"),1,IF($M$35&gt;0,2,IF(OR(NOT(OR(D113="",D113="Incluido",D113="Excluido",D113="Importe",D113="Pendiente")),NOT(OR(F113="",F113="Sí",F113="No",F113="Por confirmar")),NOT(IF(LEN(TRIM(E113&amp;""))=0,TRUE,IF(ISNUMBER(E113),AND(E113&gt;=0,ABS(E113-ROUND(E113,2))&lt;0.00000001),FALSE)))),2,IF(OR(D113="",D113="Pendiente"),1,IF(F113&lt;&gt;"Sí",IF(F113="No",2,1),IF(NOT(AND(LEN(TRIM(G113&amp;""))&gt;0,TRIM(G113&amp;"")&lt;&gt;"Pendiente",TRIM(G113&amp;"")&lt;&gt;"Por confirmar",TRIM(G113&amp;"")&lt;&gt;"No consta",TRIM(G113&amp;"")&lt;&gt;"Desconocido",TRIM(G113&amp;"")&lt;&gt;"Sin confirmar",TRIM(G113&amp;"")&lt;&gt;"Por decidir",TRIM(G113&amp;"")&lt;&gt;"Por comprobar")),2,IF(D113="Incluido",IF(OR(LEN(TRIM(E113&amp;""))=0,IF(ISNUMBER(E113),E113=0,FALSE)),0,2),IF(IF(ISNUMBER(E113),AND(E113&gt;=0,ABS(E113-ROUND(E113,2))&lt;0.00000001),FALSE),0,1)))))))))),2)</f>
      </c>
      <c r="N113" s="33" t="n">
        <f>IF(ISNUMBER(M113),IF(M113=0,1,0),0)</f>
        <v>0</v>
      </c>
    </row>
    <row r="114" ht="70" customHeight="1">
      <c r="B114" s="35" t="n">
        <f>B36</f>
        <v>20</v>
      </c>
      <c r="C114" s="40">
        <f>IF(OR($F$36="No",AND($F$36="",$M$36=0)),"",C36)</f>
      </c>
      <c r="D114" s="37"/>
      <c r="E114" s="38"/>
      <c r="F114" s="37"/>
      <c r="G114" s="36"/>
      <c r="H114" s="39">
        <f>IFERROR(IF(AND(ISNUMBER(M114),M114=0),IF(D114="Incluido",0,E114),""),"")</f>
      </c>
      <c r="I114" s="40">
        <f>IF(NOT(ISNUMBER(M114)),"",IF(M114=2,"ROJO",IF(M114=1,"ÁMBAR","VERDE")))</f>
      </c>
      <c r="J114" s="40">
        <f>IFERROR(IF(NOT(ISNUMBER(M114)),"",IF(NOT($F$36="Sí"),"Decidimos si este concepto entra en el alcance común.",IF($M$36&gt;0,"Completamos el concepto común antes de consultar a la subcontrata.",IF(OR(NOT(OR(D114="",D114="Incluido",D114="Excluido",D114="Importe",D114="Pendiente")),NOT(OR(F114="",F114="Sí",F114="No",F114="Por confirmar")),NOT(IF(LEN(TRIM(E114&amp;""))=0,TRUE,IF(ISNUMBER(E114),AND(E114&gt;=0,ABS(E114-ROUND(E114,2))&lt;0.00000001),FALSE)))),"Revisamos opciones e importes numéricos, no negativos y con dos decimales.",IF(OR(D114="",D114="Pendiente"),"Falta aclarar cómo se cubre este concepto.",IF(F114&lt;&gt;"Sí","Confirmamos el mismo alcance, cantidad y calidad, incluida la cobertura adicional.",IF(NOT(AND(LEN(TRIM(G114&amp;""))&gt;0,TRIM(G114&amp;"")&lt;&gt;"Pendiente",TRIM(G114&amp;"")&lt;&gt;"Por confirmar",TRIM(G114&amp;"")&lt;&gt;"No consta",TRIM(G114&amp;"")&lt;&gt;"Desconocido",TRIM(G114&amp;"")&lt;&gt;"Sin confirmar",TRIM(G114&amp;"")&lt;&gt;"Por decidir",TRIM(G114&amp;"")&lt;&gt;"Por comprobar")),"Localizamos la inclusión o el coste de cobertura y quién lo asume.",IF(D114="Incluido",IF(M114=0,"Ya está en la base: adicional cero, sin duplicarlo.","Incluido y adicional positivo se contradicen."),IF(M114=0,"Adicional documentado fuera de la base; lo añadimos una vez.","Falta coste de cobertura explícito; vacío no significa cero."))))))))),"Hay una entrada con error. Corregimos el dato antes de cerrar la comprobación.")</f>
      </c>
      <c r="K114" s="40"/>
      <c r="L114" s="40">
        <f>IFERROR(IF(OR(NOT($D$9="Sí"),NOT($F$36="Sí"),$M$36&gt;0,OR(NOT(OR(D114="",D114="Incluido",D114="Excluido",D114="Importe",D114="Pendiente")),NOT(OR(F114="",F114="Sí",F114="No",F114="Por confirmar")),NOT(IF(LEN(TRIM(E114&amp;""))=0,TRUE,IF(ISNUMBER(E114),AND(E114&gt;=0,ABS(E114-ROUND(E114,2))&lt;0.00000001),FALSE)))),AND(ISNUMBER(M114),M114=0)),"",IF(OR(D114="",D114="Pendiente"),"¿Podéis aclarar si incluye "&amp;C36&amp;" ("&amp;E36&amp;" "&amp;D36&amp;")"&amp;" y en qué partida?",IF(F114&lt;&gt;"Sí","¿Podéis igualar el alcance, cantidad y calidad de "&amp;C36&amp;" ("&amp;E36&amp;" "&amp;D36&amp;")"&amp;" e indicar qué cambia y su importe adicional sin IVA?",IF(NOT(AND(LEN(TRIM(G114&amp;""))&gt;0,TRIM(G114&amp;"")&lt;&gt;"Pendiente",TRIM(G114&amp;"")&lt;&gt;"Por confirmar",TRIM(G114&amp;"")&lt;&gt;"No consta",TRIM(G114&amp;"")&lt;&gt;"Desconocido",TRIM(G114&amp;"")&lt;&gt;"Sin confirmar",TRIM(G114&amp;"")&lt;&gt;"Por decidir",TRIM(G114&amp;"")&lt;&gt;"Por comprobar")),"¿Dónde queda recogido "&amp;C36&amp;" ("&amp;E36&amp;" "&amp;D36&amp;")"&amp;" y quién cubre su alcance?",IF(AND(D114&lt;&gt;"Incluido",NOT(ISNUMBER(E114))),"¿Qué importe adicional sin IVA cubre "&amp;C36&amp;" ("&amp;E36&amp;" "&amp;D36&amp;")"&amp;" y quién lo asume?",IF(D114="Incluido","¿El importe de "&amp;C36&amp;" ("&amp;E36&amp;" "&amp;D36&amp;")"&amp;" ya está en la base o va aparte?","")))))),"Aclaramos los datos con error antes de copiar preguntas.")</f>
      </c>
      <c r="M114" s="33">
        <f>IFERROR(IF(NOT($D$9="Sí"),"",IF(OR($F$36="No",AND($F$36="",$M$36=0)),"",IF(NOT($F$36="Sí"),1,IF($M$36&gt;0,2,IF(OR(NOT(OR(D114="",D114="Incluido",D114="Excluido",D114="Importe",D114="Pendiente")),NOT(OR(F114="",F114="Sí",F114="No",F114="Por confirmar")),NOT(IF(LEN(TRIM(E114&amp;""))=0,TRUE,IF(ISNUMBER(E114),AND(E114&gt;=0,ABS(E114-ROUND(E114,2))&lt;0.00000001),FALSE)))),2,IF(OR(D114="",D114="Pendiente"),1,IF(F114&lt;&gt;"Sí",IF(F114="No",2,1),IF(NOT(AND(LEN(TRIM(G114&amp;""))&gt;0,TRIM(G114&amp;"")&lt;&gt;"Pendiente",TRIM(G114&amp;"")&lt;&gt;"Por confirmar",TRIM(G114&amp;"")&lt;&gt;"No consta",TRIM(G114&amp;"")&lt;&gt;"Desconocido",TRIM(G114&amp;"")&lt;&gt;"Sin confirmar",TRIM(G114&amp;"")&lt;&gt;"Por decidir",TRIM(G114&amp;"")&lt;&gt;"Por comprobar")),2,IF(D114="Incluido",IF(OR(LEN(TRIM(E114&amp;""))=0,IF(ISNUMBER(E114),E114=0,FALSE)),0,2),IF(IF(ISNUMBER(E114),AND(E114&gt;=0,ABS(E114-ROUND(E114,2))&lt;0.00000001),FALSE),0,1)))))))))),2)</f>
      </c>
      <c r="N114" s="33" t="n">
        <f>IF(ISNUMBER(M114),IF(M114=0,1,0),0)</f>
        <v>0</v>
      </c>
    </row>
    <row r="115" ht="22" customHeight="1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</row>
    <row r="116" ht="22" customHeight="1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</row>
    <row r="117" ht="22" customHeight="1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</row>
    <row r="118" ht="25" customHeight="1">
      <c r="B118" s="42" t="str">
        <f>"Oferta 4"&amp;IF(LEN(TRIM(C10&amp;""))&gt;0," · "&amp;C10," · sin activar")</f>
        <v>Oferta 4 · sin activar</v>
      </c>
      <c r="C118" s="42"/>
      <c r="D118" s="42"/>
      <c r="E118" s="42"/>
      <c r="F118" s="42"/>
      <c r="G118" s="42"/>
      <c r="H118" s="42"/>
      <c r="I118" s="42"/>
      <c r="J118" s="42"/>
      <c r="K118" s="42"/>
      <c r="L118" s="42"/>
    </row>
    <row r="119" ht="24" customHeight="1">
      <c r="B119" s="32" t="str">
        <v>Incluido: ya está en la base, sin volver a añadirlo. Importe: va fuera de esa base. Excluido: necesitamos cobertura documentada, su coste y quién la asume. Solo confirmamos el alcance cuando queda igualado.</v>
      </c>
      <c r="C119" s="32"/>
      <c r="D119" s="32"/>
      <c r="E119" s="32"/>
      <c r="F119" s="32"/>
      <c r="G119" s="32"/>
      <c r="H119" s="32"/>
      <c r="I119" s="32"/>
      <c r="J119" s="32"/>
      <c r="K119" s="32"/>
      <c r="L119" s="32"/>
    </row>
    <row r="120" ht="45" customHeight="1">
      <c r="B120" s="34" t="str">
        <v>ID</v>
      </c>
      <c r="C120" s="34" t="str">
        <v>Concepto común</v>
      </c>
      <c r="D120" s="34" t="str">
        <v>Estado</v>
      </c>
      <c r="E120" s="34" t="str">
        <v>Adicional sin IVA</v>
      </c>
      <c r="F120" s="34" t="str">
        <v>¿Alcance igualado?</v>
      </c>
      <c r="G120" s="34" t="str">
        <v>Documento, partida y quién cubre</v>
      </c>
      <c r="H120" s="34" t="str">
        <v>Adicional computable</v>
      </c>
      <c r="I120" s="34" t="str">
        <v>Semáforo</v>
      </c>
      <c r="J120" s="34" t="str">
        <v>Qué comprobamos</v>
      </c>
      <c r="K120" s="34" t="str"/>
      <c r="L120" s="34" t="str">
        <v>Pregunta para la subcontrata</v>
      </c>
    </row>
    <row r="121" ht="70" customHeight="1">
      <c r="B121" s="35" t="n">
        <f>B17</f>
        <v>1</v>
      </c>
      <c r="C121" s="40" t="str">
        <f>IF(OR($F$17="No",AND($F$17="",$M$17=0)),"",C17)</f>
        <v>Ejemplo · elementos según sección pedida</v>
      </c>
      <c r="D121" s="37"/>
      <c r="E121" s="38"/>
      <c r="F121" s="37"/>
      <c r="G121" s="36"/>
      <c r="H121" s="39">
        <f>IFERROR(IF(AND(ISNUMBER(M121),M121=0),IF(D121="Incluido",0,E121),""),"")</f>
      </c>
      <c r="I121" s="40">
        <f>IF(NOT(ISNUMBER(M121)),"",IF(M121=2,"ROJO",IF(M121=1,"ÁMBAR","VERDE")))</f>
      </c>
      <c r="J121" s="40">
        <f>IFERROR(IF(NOT(ISNUMBER(M121)),"",IF(NOT($F$17="Sí"),"Decidimos si este concepto entra en el alcance común.",IF($M$17&gt;0,"Completamos el concepto común antes de consultar a la subcontrata.",IF(OR(NOT(OR(D121="",D121="Incluido",D121="Excluido",D121="Importe",D121="Pendiente")),NOT(OR(F121="",F121="Sí",F121="No",F121="Por confirmar")),NOT(IF(LEN(TRIM(E121&amp;""))=0,TRUE,IF(ISNUMBER(E121),AND(E121&gt;=0,ABS(E121-ROUND(E121,2))&lt;0.00000001),FALSE)))),"Revisamos opciones e importes numéricos, no negativos y con dos decimales.",IF(OR(D121="",D121="Pendiente"),"Falta aclarar cómo se cubre este concepto.",IF(F121&lt;&gt;"Sí","Confirmamos el mismo alcance, cantidad y calidad, incluida la cobertura adicional.",IF(NOT(AND(LEN(TRIM(G121&amp;""))&gt;0,TRIM(G121&amp;"")&lt;&gt;"Pendiente",TRIM(G121&amp;"")&lt;&gt;"Por confirmar",TRIM(G121&amp;"")&lt;&gt;"No consta",TRIM(G121&amp;"")&lt;&gt;"Desconocido",TRIM(G121&amp;"")&lt;&gt;"Sin confirmar",TRIM(G121&amp;"")&lt;&gt;"Por decidir",TRIM(G121&amp;"")&lt;&gt;"Por comprobar")),"Localizamos la inclusión o el coste de cobertura y quién lo asume.",IF(D121="Incluido",IF(M121=0,"Ya está en la base: adicional cero, sin duplicarlo.","Incluido y adicional positivo se contradicen."),IF(M121=0,"Adicional documentado fuera de la base; lo añadimos una vez.","Falta coste de cobertura explícito; vacío no significa cero."))))))))),"Hay una entrada con error. Corregimos el dato antes de cerrar la comprobación.")</f>
      </c>
      <c r="K121" s="40"/>
      <c r="L121" s="40">
        <f>IFERROR(IF(OR(NOT($D$10="Sí"),NOT($F$17="Sí"),$M$17&gt;0,OR(NOT(OR(D121="",D121="Incluido",D121="Excluido",D121="Importe",D121="Pendiente")),NOT(OR(F121="",F121="Sí",F121="No",F121="Por confirmar")),NOT(IF(LEN(TRIM(E121&amp;""))=0,TRUE,IF(ISNUMBER(E121),AND(E121&gt;=0,ABS(E121-ROUND(E121,2))&lt;0.00000001),FALSE)))),AND(ISNUMBER(M121),M121=0)),"",IF(OR(D121="",D121="Pendiente"),"¿Podéis aclarar si incluye "&amp;C17&amp;" ("&amp;E17&amp;" "&amp;D17&amp;")"&amp;" y en qué partida?",IF(F121&lt;&gt;"Sí","¿Podéis igualar el alcance, cantidad y calidad de "&amp;C17&amp;" ("&amp;E17&amp;" "&amp;D17&amp;")"&amp;" e indicar qué cambia y su importe adicional sin IVA?",IF(NOT(AND(LEN(TRIM(G121&amp;""))&gt;0,TRIM(G121&amp;"")&lt;&gt;"Pendiente",TRIM(G121&amp;"")&lt;&gt;"Por confirmar",TRIM(G121&amp;"")&lt;&gt;"No consta",TRIM(G121&amp;"")&lt;&gt;"Desconocido",TRIM(G121&amp;"")&lt;&gt;"Sin confirmar",TRIM(G121&amp;"")&lt;&gt;"Por decidir",TRIM(G121&amp;"")&lt;&gt;"Por comprobar")),"¿Dónde queda recogido "&amp;C17&amp;" ("&amp;E17&amp;" "&amp;D17&amp;")"&amp;" y quién cubre su alcance?",IF(AND(D121&lt;&gt;"Incluido",NOT(ISNUMBER(E121))),"¿Qué importe adicional sin IVA cubre "&amp;C17&amp;" ("&amp;E17&amp;" "&amp;D17&amp;")"&amp;" y quién lo asume?",IF(D121="Incluido","¿El importe de "&amp;C17&amp;" ("&amp;E17&amp;" "&amp;D17&amp;")"&amp;" ya está en la base o va aparte?","")))))),"Aclaramos los datos con error antes de copiar preguntas.")</f>
      </c>
      <c r="M121" s="33">
        <f>IFERROR(IF(NOT($D$10="Sí"),"",IF(OR($F$17="No",AND($F$17="",$M$17=0)),"",IF(NOT($F$17="Sí"),1,IF($M$17&gt;0,2,IF(OR(NOT(OR(D121="",D121="Incluido",D121="Excluido",D121="Importe",D121="Pendiente")),NOT(OR(F121="",F121="Sí",F121="No",F121="Por confirmar")),NOT(IF(LEN(TRIM(E121&amp;""))=0,TRUE,IF(ISNUMBER(E121),AND(E121&gt;=0,ABS(E121-ROUND(E121,2))&lt;0.00000001),FALSE)))),2,IF(OR(D121="",D121="Pendiente"),1,IF(F121&lt;&gt;"Sí",IF(F121="No",2,1),IF(NOT(AND(LEN(TRIM(G121&amp;""))&gt;0,TRIM(G121&amp;"")&lt;&gt;"Pendiente",TRIM(G121&amp;"")&lt;&gt;"Por confirmar",TRIM(G121&amp;"")&lt;&gt;"No consta",TRIM(G121&amp;"")&lt;&gt;"Desconocido",TRIM(G121&amp;"")&lt;&gt;"Sin confirmar",TRIM(G121&amp;"")&lt;&gt;"Por decidir",TRIM(G121&amp;"")&lt;&gt;"Por comprobar")),2,IF(D121="Incluido",IF(OR(LEN(TRIM(E121&amp;""))=0,IF(ISNUMBER(E121),E121=0,FALSE)),0,2),IF(IF(ISNUMBER(E121),AND(E121&gt;=0,ABS(E121-ROUND(E121,2))&lt;0.00000001),FALSE),0,1)))))))))),2)</f>
      </c>
      <c r="N121" s="33" t="n">
        <f>IF(ISNUMBER(M121),IF(M121=0,1,0),0)</f>
        <v>0</v>
      </c>
    </row>
    <row r="122" ht="70" customHeight="1">
      <c r="B122" s="35" t="n">
        <f>B18</f>
        <v>2</v>
      </c>
      <c r="C122" s="40">
        <f>IF(OR($F$18="No",AND($F$18="",$M$18=0)),"",C18)</f>
      </c>
      <c r="D122" s="37"/>
      <c r="E122" s="38"/>
      <c r="F122" s="37"/>
      <c r="G122" s="36"/>
      <c r="H122" s="39">
        <f>IFERROR(IF(AND(ISNUMBER(M122),M122=0),IF(D122="Incluido",0,E122),""),"")</f>
      </c>
      <c r="I122" s="40">
        <f>IF(NOT(ISNUMBER(M122)),"",IF(M122=2,"ROJO",IF(M122=1,"ÁMBAR","VERDE")))</f>
      </c>
      <c r="J122" s="40">
        <f>IFERROR(IF(NOT(ISNUMBER(M122)),"",IF(NOT($F$18="Sí"),"Decidimos si este concepto entra en el alcance común.",IF($M$18&gt;0,"Completamos el concepto común antes de consultar a la subcontrata.",IF(OR(NOT(OR(D122="",D122="Incluido",D122="Excluido",D122="Importe",D122="Pendiente")),NOT(OR(F122="",F122="Sí",F122="No",F122="Por confirmar")),NOT(IF(LEN(TRIM(E122&amp;""))=0,TRUE,IF(ISNUMBER(E122),AND(E122&gt;=0,ABS(E122-ROUND(E122,2))&lt;0.00000001),FALSE)))),"Revisamos opciones e importes numéricos, no negativos y con dos decimales.",IF(OR(D122="",D122="Pendiente"),"Falta aclarar cómo se cubre este concepto.",IF(F122&lt;&gt;"Sí","Confirmamos el mismo alcance, cantidad y calidad, incluida la cobertura adicional.",IF(NOT(AND(LEN(TRIM(G122&amp;""))&gt;0,TRIM(G122&amp;"")&lt;&gt;"Pendiente",TRIM(G122&amp;"")&lt;&gt;"Por confirmar",TRIM(G122&amp;"")&lt;&gt;"No consta",TRIM(G122&amp;"")&lt;&gt;"Desconocido",TRIM(G122&amp;"")&lt;&gt;"Sin confirmar",TRIM(G122&amp;"")&lt;&gt;"Por decidir",TRIM(G122&amp;"")&lt;&gt;"Por comprobar")),"Localizamos la inclusión o el coste de cobertura y quién lo asume.",IF(D122="Incluido",IF(M122=0,"Ya está en la base: adicional cero, sin duplicarlo.","Incluido y adicional positivo se contradicen."),IF(M122=0,"Adicional documentado fuera de la base; lo añadimos una vez.","Falta coste de cobertura explícito; vacío no significa cero."))))))))),"Hay una entrada con error. Corregimos el dato antes de cerrar la comprobación.")</f>
      </c>
      <c r="K122" s="40"/>
      <c r="L122" s="40">
        <f>IFERROR(IF(OR(NOT($D$10="Sí"),NOT($F$18="Sí"),$M$18&gt;0,OR(NOT(OR(D122="",D122="Incluido",D122="Excluido",D122="Importe",D122="Pendiente")),NOT(OR(F122="",F122="Sí",F122="No",F122="Por confirmar")),NOT(IF(LEN(TRIM(E122&amp;""))=0,TRUE,IF(ISNUMBER(E122),AND(E122&gt;=0,ABS(E122-ROUND(E122,2))&lt;0.00000001),FALSE)))),AND(ISNUMBER(M122),M122=0)),"",IF(OR(D122="",D122="Pendiente"),"¿Podéis aclarar si incluye "&amp;C18&amp;" ("&amp;E18&amp;" "&amp;D18&amp;")"&amp;" y en qué partida?",IF(F122&lt;&gt;"Sí","¿Podéis igualar el alcance, cantidad y calidad de "&amp;C18&amp;" ("&amp;E18&amp;" "&amp;D18&amp;")"&amp;" e indicar qué cambia y su importe adicional sin IVA?",IF(NOT(AND(LEN(TRIM(G122&amp;""))&gt;0,TRIM(G122&amp;"")&lt;&gt;"Pendiente",TRIM(G122&amp;"")&lt;&gt;"Por confirmar",TRIM(G122&amp;"")&lt;&gt;"No consta",TRIM(G122&amp;"")&lt;&gt;"Desconocido",TRIM(G122&amp;"")&lt;&gt;"Sin confirmar",TRIM(G122&amp;"")&lt;&gt;"Por decidir",TRIM(G122&amp;"")&lt;&gt;"Por comprobar")),"¿Dónde queda recogido "&amp;C18&amp;" ("&amp;E18&amp;" "&amp;D18&amp;")"&amp;" y quién cubre su alcance?",IF(AND(D122&lt;&gt;"Incluido",NOT(ISNUMBER(E122))),"¿Qué importe adicional sin IVA cubre "&amp;C18&amp;" ("&amp;E18&amp;" "&amp;D18&amp;")"&amp;" y quién lo asume?",IF(D122="Incluido","¿El importe de "&amp;C18&amp;" ("&amp;E18&amp;" "&amp;D18&amp;")"&amp;" ya está en la base o va aparte?","")))))),"Aclaramos los datos con error antes de copiar preguntas.")</f>
      </c>
      <c r="M122" s="33">
        <f>IFERROR(IF(NOT($D$10="Sí"),"",IF(OR($F$18="No",AND($F$18="",$M$18=0)),"",IF(NOT($F$18="Sí"),1,IF($M$18&gt;0,2,IF(OR(NOT(OR(D122="",D122="Incluido",D122="Excluido",D122="Importe",D122="Pendiente")),NOT(OR(F122="",F122="Sí",F122="No",F122="Por confirmar")),NOT(IF(LEN(TRIM(E122&amp;""))=0,TRUE,IF(ISNUMBER(E122),AND(E122&gt;=0,ABS(E122-ROUND(E122,2))&lt;0.00000001),FALSE)))),2,IF(OR(D122="",D122="Pendiente"),1,IF(F122&lt;&gt;"Sí",IF(F122="No",2,1),IF(NOT(AND(LEN(TRIM(G122&amp;""))&gt;0,TRIM(G122&amp;"")&lt;&gt;"Pendiente",TRIM(G122&amp;"")&lt;&gt;"Por confirmar",TRIM(G122&amp;"")&lt;&gt;"No consta",TRIM(G122&amp;"")&lt;&gt;"Desconocido",TRIM(G122&amp;"")&lt;&gt;"Sin confirmar",TRIM(G122&amp;"")&lt;&gt;"Por decidir",TRIM(G122&amp;"")&lt;&gt;"Por comprobar")),2,IF(D122="Incluido",IF(OR(LEN(TRIM(E122&amp;""))=0,IF(ISNUMBER(E122),E122=0,FALSE)),0,2),IF(IF(ISNUMBER(E122),AND(E122&gt;=0,ABS(E122-ROUND(E122,2))&lt;0.00000001),FALSE),0,1)))))))))),2)</f>
      </c>
      <c r="N122" s="33" t="n">
        <f>IF(ISNUMBER(M122),IF(M122=0,1,0),0)</f>
        <v>0</v>
      </c>
    </row>
    <row r="123" ht="70" customHeight="1">
      <c r="B123" s="35" t="n">
        <f>B19</f>
        <v>3</v>
      </c>
      <c r="C123" s="40">
        <f>IF(OR($F$19="No",AND($F$19="",$M$19=0)),"",C19)</f>
      </c>
      <c r="D123" s="37"/>
      <c r="E123" s="38"/>
      <c r="F123" s="37"/>
      <c r="G123" s="36"/>
      <c r="H123" s="39">
        <f>IFERROR(IF(AND(ISNUMBER(M123),M123=0),IF(D123="Incluido",0,E123),""),"")</f>
      </c>
      <c r="I123" s="40">
        <f>IF(NOT(ISNUMBER(M123)),"",IF(M123=2,"ROJO",IF(M123=1,"ÁMBAR","VERDE")))</f>
      </c>
      <c r="J123" s="40">
        <f>IFERROR(IF(NOT(ISNUMBER(M123)),"",IF(NOT($F$19="Sí"),"Decidimos si este concepto entra en el alcance común.",IF($M$19&gt;0,"Completamos el concepto común antes de consultar a la subcontrata.",IF(OR(NOT(OR(D123="",D123="Incluido",D123="Excluido",D123="Importe",D123="Pendiente")),NOT(OR(F123="",F123="Sí",F123="No",F123="Por confirmar")),NOT(IF(LEN(TRIM(E123&amp;""))=0,TRUE,IF(ISNUMBER(E123),AND(E123&gt;=0,ABS(E123-ROUND(E123,2))&lt;0.00000001),FALSE)))),"Revisamos opciones e importes numéricos, no negativos y con dos decimales.",IF(OR(D123="",D123="Pendiente"),"Falta aclarar cómo se cubre este concepto.",IF(F123&lt;&gt;"Sí","Confirmamos el mismo alcance, cantidad y calidad, incluida la cobertura adicional.",IF(NOT(AND(LEN(TRIM(G123&amp;""))&gt;0,TRIM(G123&amp;"")&lt;&gt;"Pendiente",TRIM(G123&amp;"")&lt;&gt;"Por confirmar",TRIM(G123&amp;"")&lt;&gt;"No consta",TRIM(G123&amp;"")&lt;&gt;"Desconocido",TRIM(G123&amp;"")&lt;&gt;"Sin confirmar",TRIM(G123&amp;"")&lt;&gt;"Por decidir",TRIM(G123&amp;"")&lt;&gt;"Por comprobar")),"Localizamos la inclusión o el coste de cobertura y quién lo asume.",IF(D123="Incluido",IF(M123=0,"Ya está en la base: adicional cero, sin duplicarlo.","Incluido y adicional positivo se contradicen."),IF(M123=0,"Adicional documentado fuera de la base; lo añadimos una vez.","Falta coste de cobertura explícito; vacío no significa cero."))))))))),"Hay una entrada con error. Corregimos el dato antes de cerrar la comprobación.")</f>
      </c>
      <c r="K123" s="40"/>
      <c r="L123" s="40">
        <f>IFERROR(IF(OR(NOT($D$10="Sí"),NOT($F$19="Sí"),$M$19&gt;0,OR(NOT(OR(D123="",D123="Incluido",D123="Excluido",D123="Importe",D123="Pendiente")),NOT(OR(F123="",F123="Sí",F123="No",F123="Por confirmar")),NOT(IF(LEN(TRIM(E123&amp;""))=0,TRUE,IF(ISNUMBER(E123),AND(E123&gt;=0,ABS(E123-ROUND(E123,2))&lt;0.00000001),FALSE)))),AND(ISNUMBER(M123),M123=0)),"",IF(OR(D123="",D123="Pendiente"),"¿Podéis aclarar si incluye "&amp;C19&amp;" ("&amp;E19&amp;" "&amp;D19&amp;")"&amp;" y en qué partida?",IF(F123&lt;&gt;"Sí","¿Podéis igualar el alcance, cantidad y calidad de "&amp;C19&amp;" ("&amp;E19&amp;" "&amp;D19&amp;")"&amp;" e indicar qué cambia y su importe adicional sin IVA?",IF(NOT(AND(LEN(TRIM(G123&amp;""))&gt;0,TRIM(G123&amp;"")&lt;&gt;"Pendiente",TRIM(G123&amp;"")&lt;&gt;"Por confirmar",TRIM(G123&amp;"")&lt;&gt;"No consta",TRIM(G123&amp;"")&lt;&gt;"Desconocido",TRIM(G123&amp;"")&lt;&gt;"Sin confirmar",TRIM(G123&amp;"")&lt;&gt;"Por decidir",TRIM(G123&amp;"")&lt;&gt;"Por comprobar")),"¿Dónde queda recogido "&amp;C19&amp;" ("&amp;E19&amp;" "&amp;D19&amp;")"&amp;" y quién cubre su alcance?",IF(AND(D123&lt;&gt;"Incluido",NOT(ISNUMBER(E123))),"¿Qué importe adicional sin IVA cubre "&amp;C19&amp;" ("&amp;E19&amp;" "&amp;D19&amp;")"&amp;" y quién lo asume?",IF(D123="Incluido","¿El importe de "&amp;C19&amp;" ("&amp;E19&amp;" "&amp;D19&amp;")"&amp;" ya está en la base o va aparte?","")))))),"Aclaramos los datos con error antes de copiar preguntas.")</f>
      </c>
      <c r="M123" s="33">
        <f>IFERROR(IF(NOT($D$10="Sí"),"",IF(OR($F$19="No",AND($F$19="",$M$19=0)),"",IF(NOT($F$19="Sí"),1,IF($M$19&gt;0,2,IF(OR(NOT(OR(D123="",D123="Incluido",D123="Excluido",D123="Importe",D123="Pendiente")),NOT(OR(F123="",F123="Sí",F123="No",F123="Por confirmar")),NOT(IF(LEN(TRIM(E123&amp;""))=0,TRUE,IF(ISNUMBER(E123),AND(E123&gt;=0,ABS(E123-ROUND(E123,2))&lt;0.00000001),FALSE)))),2,IF(OR(D123="",D123="Pendiente"),1,IF(F123&lt;&gt;"Sí",IF(F123="No",2,1),IF(NOT(AND(LEN(TRIM(G123&amp;""))&gt;0,TRIM(G123&amp;"")&lt;&gt;"Pendiente",TRIM(G123&amp;"")&lt;&gt;"Por confirmar",TRIM(G123&amp;"")&lt;&gt;"No consta",TRIM(G123&amp;"")&lt;&gt;"Desconocido",TRIM(G123&amp;"")&lt;&gt;"Sin confirmar",TRIM(G123&amp;"")&lt;&gt;"Por decidir",TRIM(G123&amp;"")&lt;&gt;"Por comprobar")),2,IF(D123="Incluido",IF(OR(LEN(TRIM(E123&amp;""))=0,IF(ISNUMBER(E123),E123=0,FALSE)),0,2),IF(IF(ISNUMBER(E123),AND(E123&gt;=0,ABS(E123-ROUND(E123,2))&lt;0.00000001),FALSE),0,1)))))))))),2)</f>
      </c>
      <c r="N123" s="33" t="n">
        <f>IF(ISNUMBER(M123),IF(M123=0,1,0),0)</f>
        <v>0</v>
      </c>
    </row>
    <row r="124" ht="70" customHeight="1">
      <c r="B124" s="35" t="n">
        <f>B20</f>
        <v>4</v>
      </c>
      <c r="C124" s="40">
        <f>IF(OR($F$20="No",AND($F$20="",$M$20=0)),"",C20)</f>
      </c>
      <c r="D124" s="37"/>
      <c r="E124" s="38"/>
      <c r="F124" s="37"/>
      <c r="G124" s="36"/>
      <c r="H124" s="39">
        <f>IFERROR(IF(AND(ISNUMBER(M124),M124=0),IF(D124="Incluido",0,E124),""),"")</f>
      </c>
      <c r="I124" s="40">
        <f>IF(NOT(ISNUMBER(M124)),"",IF(M124=2,"ROJO",IF(M124=1,"ÁMBAR","VERDE")))</f>
      </c>
      <c r="J124" s="40">
        <f>IFERROR(IF(NOT(ISNUMBER(M124)),"",IF(NOT($F$20="Sí"),"Decidimos si este concepto entra en el alcance común.",IF($M$20&gt;0,"Completamos el concepto común antes de consultar a la subcontrata.",IF(OR(NOT(OR(D124="",D124="Incluido",D124="Excluido",D124="Importe",D124="Pendiente")),NOT(OR(F124="",F124="Sí",F124="No",F124="Por confirmar")),NOT(IF(LEN(TRIM(E124&amp;""))=0,TRUE,IF(ISNUMBER(E124),AND(E124&gt;=0,ABS(E124-ROUND(E124,2))&lt;0.00000001),FALSE)))),"Revisamos opciones e importes numéricos, no negativos y con dos decimales.",IF(OR(D124="",D124="Pendiente"),"Falta aclarar cómo se cubre este concepto.",IF(F124&lt;&gt;"Sí","Confirmamos el mismo alcance, cantidad y calidad, incluida la cobertura adicional.",IF(NOT(AND(LEN(TRIM(G124&amp;""))&gt;0,TRIM(G124&amp;"")&lt;&gt;"Pendiente",TRIM(G124&amp;"")&lt;&gt;"Por confirmar",TRIM(G124&amp;"")&lt;&gt;"No consta",TRIM(G124&amp;"")&lt;&gt;"Desconocido",TRIM(G124&amp;"")&lt;&gt;"Sin confirmar",TRIM(G124&amp;"")&lt;&gt;"Por decidir",TRIM(G124&amp;"")&lt;&gt;"Por comprobar")),"Localizamos la inclusión o el coste de cobertura y quién lo asume.",IF(D124="Incluido",IF(M124=0,"Ya está en la base: adicional cero, sin duplicarlo.","Incluido y adicional positivo se contradicen."),IF(M124=0,"Adicional documentado fuera de la base; lo añadimos una vez.","Falta coste de cobertura explícito; vacío no significa cero."))))))))),"Hay una entrada con error. Corregimos el dato antes de cerrar la comprobación.")</f>
      </c>
      <c r="K124" s="40"/>
      <c r="L124" s="40">
        <f>IFERROR(IF(OR(NOT($D$10="Sí"),NOT($F$20="Sí"),$M$20&gt;0,OR(NOT(OR(D124="",D124="Incluido",D124="Excluido",D124="Importe",D124="Pendiente")),NOT(OR(F124="",F124="Sí",F124="No",F124="Por confirmar")),NOT(IF(LEN(TRIM(E124&amp;""))=0,TRUE,IF(ISNUMBER(E124),AND(E124&gt;=0,ABS(E124-ROUND(E124,2))&lt;0.00000001),FALSE)))),AND(ISNUMBER(M124),M124=0)),"",IF(OR(D124="",D124="Pendiente"),"¿Podéis aclarar si incluye "&amp;C20&amp;" ("&amp;E20&amp;" "&amp;D20&amp;")"&amp;" y en qué partida?",IF(F124&lt;&gt;"Sí","¿Podéis igualar el alcance, cantidad y calidad de "&amp;C20&amp;" ("&amp;E20&amp;" "&amp;D20&amp;")"&amp;" e indicar qué cambia y su importe adicional sin IVA?",IF(NOT(AND(LEN(TRIM(G124&amp;""))&gt;0,TRIM(G124&amp;"")&lt;&gt;"Pendiente",TRIM(G124&amp;"")&lt;&gt;"Por confirmar",TRIM(G124&amp;"")&lt;&gt;"No consta",TRIM(G124&amp;"")&lt;&gt;"Desconocido",TRIM(G124&amp;"")&lt;&gt;"Sin confirmar",TRIM(G124&amp;"")&lt;&gt;"Por decidir",TRIM(G124&amp;"")&lt;&gt;"Por comprobar")),"¿Dónde queda recogido "&amp;C20&amp;" ("&amp;E20&amp;" "&amp;D20&amp;")"&amp;" y quién cubre su alcance?",IF(AND(D124&lt;&gt;"Incluido",NOT(ISNUMBER(E124))),"¿Qué importe adicional sin IVA cubre "&amp;C20&amp;" ("&amp;E20&amp;" "&amp;D20&amp;")"&amp;" y quién lo asume?",IF(D124="Incluido","¿El importe de "&amp;C20&amp;" ("&amp;E20&amp;" "&amp;D20&amp;")"&amp;" ya está en la base o va aparte?","")))))),"Aclaramos los datos con error antes de copiar preguntas.")</f>
      </c>
      <c r="M124" s="33">
        <f>IFERROR(IF(NOT($D$10="Sí"),"",IF(OR($F$20="No",AND($F$20="",$M$20=0)),"",IF(NOT($F$20="Sí"),1,IF($M$20&gt;0,2,IF(OR(NOT(OR(D124="",D124="Incluido",D124="Excluido",D124="Importe",D124="Pendiente")),NOT(OR(F124="",F124="Sí",F124="No",F124="Por confirmar")),NOT(IF(LEN(TRIM(E124&amp;""))=0,TRUE,IF(ISNUMBER(E124),AND(E124&gt;=0,ABS(E124-ROUND(E124,2))&lt;0.00000001),FALSE)))),2,IF(OR(D124="",D124="Pendiente"),1,IF(F124&lt;&gt;"Sí",IF(F124="No",2,1),IF(NOT(AND(LEN(TRIM(G124&amp;""))&gt;0,TRIM(G124&amp;"")&lt;&gt;"Pendiente",TRIM(G124&amp;"")&lt;&gt;"Por confirmar",TRIM(G124&amp;"")&lt;&gt;"No consta",TRIM(G124&amp;"")&lt;&gt;"Desconocido",TRIM(G124&amp;"")&lt;&gt;"Sin confirmar",TRIM(G124&amp;"")&lt;&gt;"Por decidir",TRIM(G124&amp;"")&lt;&gt;"Por comprobar")),2,IF(D124="Incluido",IF(OR(LEN(TRIM(E124&amp;""))=0,IF(ISNUMBER(E124),E124=0,FALSE)),0,2),IF(IF(ISNUMBER(E124),AND(E124&gt;=0,ABS(E124-ROUND(E124,2))&lt;0.00000001),FALSE),0,1)))))))))),2)</f>
      </c>
      <c r="N124" s="33" t="n">
        <f>IF(ISNUMBER(M124),IF(M124=0,1,0),0)</f>
        <v>0</v>
      </c>
    </row>
    <row r="125" ht="70" customHeight="1">
      <c r="B125" s="35" t="n">
        <f>B21</f>
        <v>5</v>
      </c>
      <c r="C125" s="40" t="str">
        <f>IF(OR($F$21="No",AND($F$21="",$M$21=0)),"",C21)</f>
        <v>Ejemplo · transporte y descarga</v>
      </c>
      <c r="D125" s="37"/>
      <c r="E125" s="38"/>
      <c r="F125" s="37"/>
      <c r="G125" s="36"/>
      <c r="H125" s="39">
        <f>IFERROR(IF(AND(ISNUMBER(M125),M125=0),IF(D125="Incluido",0,E125),""),"")</f>
      </c>
      <c r="I125" s="40">
        <f>IF(NOT(ISNUMBER(M125)),"",IF(M125=2,"ROJO",IF(M125=1,"ÁMBAR","VERDE")))</f>
      </c>
      <c r="J125" s="40">
        <f>IFERROR(IF(NOT(ISNUMBER(M125)),"",IF(NOT($F$21="Sí"),"Decidimos si este concepto entra en el alcance común.",IF($M$21&gt;0,"Completamos el concepto común antes de consultar a la subcontrata.",IF(OR(NOT(OR(D125="",D125="Incluido",D125="Excluido",D125="Importe",D125="Pendiente")),NOT(OR(F125="",F125="Sí",F125="No",F125="Por confirmar")),NOT(IF(LEN(TRIM(E125&amp;""))=0,TRUE,IF(ISNUMBER(E125),AND(E125&gt;=0,ABS(E125-ROUND(E125,2))&lt;0.00000001),FALSE)))),"Revisamos opciones e importes numéricos, no negativos y con dos decimales.",IF(OR(D125="",D125="Pendiente"),"Falta aclarar cómo se cubre este concepto.",IF(F125&lt;&gt;"Sí","Confirmamos el mismo alcance, cantidad y calidad, incluida la cobertura adicional.",IF(NOT(AND(LEN(TRIM(G125&amp;""))&gt;0,TRIM(G125&amp;"")&lt;&gt;"Pendiente",TRIM(G125&amp;"")&lt;&gt;"Por confirmar",TRIM(G125&amp;"")&lt;&gt;"No consta",TRIM(G125&amp;"")&lt;&gt;"Desconocido",TRIM(G125&amp;"")&lt;&gt;"Sin confirmar",TRIM(G125&amp;"")&lt;&gt;"Por decidir",TRIM(G125&amp;"")&lt;&gt;"Por comprobar")),"Localizamos la inclusión o el coste de cobertura y quién lo asume.",IF(D125="Incluido",IF(M125=0,"Ya está en la base: adicional cero, sin duplicarlo.","Incluido y adicional positivo se contradicen."),IF(M125=0,"Adicional documentado fuera de la base; lo añadimos una vez.","Falta coste de cobertura explícito; vacío no significa cero."))))))))),"Hay una entrada con error. Corregimos el dato antes de cerrar la comprobación.")</f>
      </c>
      <c r="K125" s="40"/>
      <c r="L125" s="40">
        <f>IFERROR(IF(OR(NOT($D$10="Sí"),NOT($F$21="Sí"),$M$21&gt;0,OR(NOT(OR(D125="",D125="Incluido",D125="Excluido",D125="Importe",D125="Pendiente")),NOT(OR(F125="",F125="Sí",F125="No",F125="Por confirmar")),NOT(IF(LEN(TRIM(E125&amp;""))=0,TRUE,IF(ISNUMBER(E125),AND(E125&gt;=0,ABS(E125-ROUND(E125,2))&lt;0.00000001),FALSE)))),AND(ISNUMBER(M125),M125=0)),"",IF(OR(D125="",D125="Pendiente"),"¿Podéis aclarar si incluye "&amp;C21&amp;" ("&amp;E21&amp;" "&amp;D21&amp;")"&amp;" y en qué partida?",IF(F125&lt;&gt;"Sí","¿Podéis igualar el alcance, cantidad y calidad de "&amp;C21&amp;" ("&amp;E21&amp;" "&amp;D21&amp;")"&amp;" e indicar qué cambia y su importe adicional sin IVA?",IF(NOT(AND(LEN(TRIM(G125&amp;""))&gt;0,TRIM(G125&amp;"")&lt;&gt;"Pendiente",TRIM(G125&amp;"")&lt;&gt;"Por confirmar",TRIM(G125&amp;"")&lt;&gt;"No consta",TRIM(G125&amp;"")&lt;&gt;"Desconocido",TRIM(G125&amp;"")&lt;&gt;"Sin confirmar",TRIM(G125&amp;"")&lt;&gt;"Por decidir",TRIM(G125&amp;"")&lt;&gt;"Por comprobar")),"¿Dónde queda recogido "&amp;C21&amp;" ("&amp;E21&amp;" "&amp;D21&amp;")"&amp;" y quién cubre su alcance?",IF(AND(D125&lt;&gt;"Incluido",NOT(ISNUMBER(E125))),"¿Qué importe adicional sin IVA cubre "&amp;C21&amp;" ("&amp;E21&amp;" "&amp;D21&amp;")"&amp;" y quién lo asume?",IF(D125="Incluido","¿El importe de "&amp;C21&amp;" ("&amp;E21&amp;" "&amp;D21&amp;")"&amp;" ya está en la base o va aparte?","")))))),"Aclaramos los datos con error antes de copiar preguntas.")</f>
      </c>
      <c r="M125" s="33">
        <f>IFERROR(IF(NOT($D$10="Sí"),"",IF(OR($F$21="No",AND($F$21="",$M$21=0)),"",IF(NOT($F$21="Sí"),1,IF($M$21&gt;0,2,IF(OR(NOT(OR(D125="",D125="Incluido",D125="Excluido",D125="Importe",D125="Pendiente")),NOT(OR(F125="",F125="Sí",F125="No",F125="Por confirmar")),NOT(IF(LEN(TRIM(E125&amp;""))=0,TRUE,IF(ISNUMBER(E125),AND(E125&gt;=0,ABS(E125-ROUND(E125,2))&lt;0.00000001),FALSE)))),2,IF(OR(D125="",D125="Pendiente"),1,IF(F125&lt;&gt;"Sí",IF(F125="No",2,1),IF(NOT(AND(LEN(TRIM(G125&amp;""))&gt;0,TRIM(G125&amp;"")&lt;&gt;"Pendiente",TRIM(G125&amp;"")&lt;&gt;"Por confirmar",TRIM(G125&amp;"")&lt;&gt;"No consta",TRIM(G125&amp;"")&lt;&gt;"Desconocido",TRIM(G125&amp;"")&lt;&gt;"Sin confirmar",TRIM(G125&amp;"")&lt;&gt;"Por decidir",TRIM(G125&amp;"")&lt;&gt;"Por comprobar")),2,IF(D125="Incluido",IF(OR(LEN(TRIM(E125&amp;""))=0,IF(ISNUMBER(E125),E125=0,FALSE)),0,2),IF(IF(ISNUMBER(E125),AND(E125&gt;=0,ABS(E125-ROUND(E125,2))&lt;0.00000001),FALSE),0,1)))))))))),2)</f>
      </c>
      <c r="N125" s="33" t="n">
        <f>IF(ISNUMBER(M125),IF(M125=0,1,0),0)</f>
        <v>0</v>
      </c>
    </row>
    <row r="126" ht="70" customHeight="1">
      <c r="B126" s="35" t="n">
        <f>B22</f>
        <v>6</v>
      </c>
      <c r="C126" s="40">
        <f>IF(OR($F$22="No",AND($F$22="",$M$22=0)),"",C22)</f>
      </c>
      <c r="D126" s="37"/>
      <c r="E126" s="38"/>
      <c r="F126" s="37"/>
      <c r="G126" s="36"/>
      <c r="H126" s="39">
        <f>IFERROR(IF(AND(ISNUMBER(M126),M126=0),IF(D126="Incluido",0,E126),""),"")</f>
      </c>
      <c r="I126" s="40">
        <f>IF(NOT(ISNUMBER(M126)),"",IF(M126=2,"ROJO",IF(M126=1,"ÁMBAR","VERDE")))</f>
      </c>
      <c r="J126" s="40">
        <f>IFERROR(IF(NOT(ISNUMBER(M126)),"",IF(NOT($F$22="Sí"),"Decidimos si este concepto entra en el alcance común.",IF($M$22&gt;0,"Completamos el concepto común antes de consultar a la subcontrata.",IF(OR(NOT(OR(D126="",D126="Incluido",D126="Excluido",D126="Importe",D126="Pendiente")),NOT(OR(F126="",F126="Sí",F126="No",F126="Por confirmar")),NOT(IF(LEN(TRIM(E126&amp;""))=0,TRUE,IF(ISNUMBER(E126),AND(E126&gt;=0,ABS(E126-ROUND(E126,2))&lt;0.00000001),FALSE)))),"Revisamos opciones e importes numéricos, no negativos y con dos decimales.",IF(OR(D126="",D126="Pendiente"),"Falta aclarar cómo se cubre este concepto.",IF(F126&lt;&gt;"Sí","Confirmamos el mismo alcance, cantidad y calidad, incluida la cobertura adicional.",IF(NOT(AND(LEN(TRIM(G126&amp;""))&gt;0,TRIM(G126&amp;"")&lt;&gt;"Pendiente",TRIM(G126&amp;"")&lt;&gt;"Por confirmar",TRIM(G126&amp;"")&lt;&gt;"No consta",TRIM(G126&amp;"")&lt;&gt;"Desconocido",TRIM(G126&amp;"")&lt;&gt;"Sin confirmar",TRIM(G126&amp;"")&lt;&gt;"Por decidir",TRIM(G126&amp;"")&lt;&gt;"Por comprobar")),"Localizamos la inclusión o el coste de cobertura y quién lo asume.",IF(D126="Incluido",IF(M126=0,"Ya está en la base: adicional cero, sin duplicarlo.","Incluido y adicional positivo se contradicen."),IF(M126=0,"Adicional documentado fuera de la base; lo añadimos una vez.","Falta coste de cobertura explícito; vacío no significa cero."))))))))),"Hay una entrada con error. Corregimos el dato antes de cerrar la comprobación.")</f>
      </c>
      <c r="K126" s="40"/>
      <c r="L126" s="40">
        <f>IFERROR(IF(OR(NOT($D$10="Sí"),NOT($F$22="Sí"),$M$22&gt;0,OR(NOT(OR(D126="",D126="Incluido",D126="Excluido",D126="Importe",D126="Pendiente")),NOT(OR(F126="",F126="Sí",F126="No",F126="Por confirmar")),NOT(IF(LEN(TRIM(E126&amp;""))=0,TRUE,IF(ISNUMBER(E126),AND(E126&gt;=0,ABS(E126-ROUND(E126,2))&lt;0.00000001),FALSE)))),AND(ISNUMBER(M126),M126=0)),"",IF(OR(D126="",D126="Pendiente"),"¿Podéis aclarar si incluye "&amp;C22&amp;" ("&amp;E22&amp;" "&amp;D22&amp;")"&amp;" y en qué partida?",IF(F126&lt;&gt;"Sí","¿Podéis igualar el alcance, cantidad y calidad de "&amp;C22&amp;" ("&amp;E22&amp;" "&amp;D22&amp;")"&amp;" e indicar qué cambia y su importe adicional sin IVA?",IF(NOT(AND(LEN(TRIM(G126&amp;""))&gt;0,TRIM(G126&amp;"")&lt;&gt;"Pendiente",TRIM(G126&amp;"")&lt;&gt;"Por confirmar",TRIM(G126&amp;"")&lt;&gt;"No consta",TRIM(G126&amp;"")&lt;&gt;"Desconocido",TRIM(G126&amp;"")&lt;&gt;"Sin confirmar",TRIM(G126&amp;"")&lt;&gt;"Por decidir",TRIM(G126&amp;"")&lt;&gt;"Por comprobar")),"¿Dónde queda recogido "&amp;C22&amp;" ("&amp;E22&amp;" "&amp;D22&amp;")"&amp;" y quién cubre su alcance?",IF(AND(D126&lt;&gt;"Incluido",NOT(ISNUMBER(E126))),"¿Qué importe adicional sin IVA cubre "&amp;C22&amp;" ("&amp;E22&amp;" "&amp;D22&amp;")"&amp;" y quién lo asume?",IF(D126="Incluido","¿El importe de "&amp;C22&amp;" ("&amp;E22&amp;" "&amp;D22&amp;")"&amp;" ya está en la base o va aparte?","")))))),"Aclaramos los datos con error antes de copiar preguntas.")</f>
      </c>
      <c r="M126" s="33">
        <f>IFERROR(IF(NOT($D$10="Sí"),"",IF(OR($F$22="No",AND($F$22="",$M$22=0)),"",IF(NOT($F$22="Sí"),1,IF($M$22&gt;0,2,IF(OR(NOT(OR(D126="",D126="Incluido",D126="Excluido",D126="Importe",D126="Pendiente")),NOT(OR(F126="",F126="Sí",F126="No",F126="Por confirmar")),NOT(IF(LEN(TRIM(E126&amp;""))=0,TRUE,IF(ISNUMBER(E126),AND(E126&gt;=0,ABS(E126-ROUND(E126,2))&lt;0.00000001),FALSE)))),2,IF(OR(D126="",D126="Pendiente"),1,IF(F126&lt;&gt;"Sí",IF(F126="No",2,1),IF(NOT(AND(LEN(TRIM(G126&amp;""))&gt;0,TRIM(G126&amp;"")&lt;&gt;"Pendiente",TRIM(G126&amp;"")&lt;&gt;"Por confirmar",TRIM(G126&amp;"")&lt;&gt;"No consta",TRIM(G126&amp;"")&lt;&gt;"Desconocido",TRIM(G126&amp;"")&lt;&gt;"Sin confirmar",TRIM(G126&amp;"")&lt;&gt;"Por decidir",TRIM(G126&amp;"")&lt;&gt;"Por comprobar")),2,IF(D126="Incluido",IF(OR(LEN(TRIM(E126&amp;""))=0,IF(ISNUMBER(E126),E126=0,FALSE)),0,2),IF(IF(ISNUMBER(E126),AND(E126&gt;=0,ABS(E126-ROUND(E126,2))&lt;0.00000001),FALSE),0,1)))))))))),2)</f>
      </c>
      <c r="N126" s="33" t="n">
        <f>IF(ISNUMBER(M126),IF(M126=0,1,0),0)</f>
        <v>0</v>
      </c>
    </row>
    <row r="127" ht="70" customHeight="1">
      <c r="B127" s="35" t="n">
        <f>B23</f>
        <v>7</v>
      </c>
      <c r="C127" s="40">
        <f>IF(OR($F$23="No",AND($F$23="",$M$23=0)),"",C23)</f>
      </c>
      <c r="D127" s="37"/>
      <c r="E127" s="38"/>
      <c r="F127" s="37"/>
      <c r="G127" s="36"/>
      <c r="H127" s="39">
        <f>IFERROR(IF(AND(ISNUMBER(M127),M127=0),IF(D127="Incluido",0,E127),""),"")</f>
      </c>
      <c r="I127" s="40">
        <f>IF(NOT(ISNUMBER(M127)),"",IF(M127=2,"ROJO",IF(M127=1,"ÁMBAR","VERDE")))</f>
      </c>
      <c r="J127" s="40">
        <f>IFERROR(IF(NOT(ISNUMBER(M127)),"",IF(NOT($F$23="Sí"),"Decidimos si este concepto entra en el alcance común.",IF($M$23&gt;0,"Completamos el concepto común antes de consultar a la subcontrata.",IF(OR(NOT(OR(D127="",D127="Incluido",D127="Excluido",D127="Importe",D127="Pendiente")),NOT(OR(F127="",F127="Sí",F127="No",F127="Por confirmar")),NOT(IF(LEN(TRIM(E127&amp;""))=0,TRUE,IF(ISNUMBER(E127),AND(E127&gt;=0,ABS(E127-ROUND(E127,2))&lt;0.00000001),FALSE)))),"Revisamos opciones e importes numéricos, no negativos y con dos decimales.",IF(OR(D127="",D127="Pendiente"),"Falta aclarar cómo se cubre este concepto.",IF(F127&lt;&gt;"Sí","Confirmamos el mismo alcance, cantidad y calidad, incluida la cobertura adicional.",IF(NOT(AND(LEN(TRIM(G127&amp;""))&gt;0,TRIM(G127&amp;"")&lt;&gt;"Pendiente",TRIM(G127&amp;"")&lt;&gt;"Por confirmar",TRIM(G127&amp;"")&lt;&gt;"No consta",TRIM(G127&amp;"")&lt;&gt;"Desconocido",TRIM(G127&amp;"")&lt;&gt;"Sin confirmar",TRIM(G127&amp;"")&lt;&gt;"Por decidir",TRIM(G127&amp;"")&lt;&gt;"Por comprobar")),"Localizamos la inclusión o el coste de cobertura y quién lo asume.",IF(D127="Incluido",IF(M127=0,"Ya está en la base: adicional cero, sin duplicarlo.","Incluido y adicional positivo se contradicen."),IF(M127=0,"Adicional documentado fuera de la base; lo añadimos una vez.","Falta coste de cobertura explícito; vacío no significa cero."))))))))),"Hay una entrada con error. Corregimos el dato antes de cerrar la comprobación.")</f>
      </c>
      <c r="K127" s="40"/>
      <c r="L127" s="40">
        <f>IFERROR(IF(OR(NOT($D$10="Sí"),NOT($F$23="Sí"),$M$23&gt;0,OR(NOT(OR(D127="",D127="Incluido",D127="Excluido",D127="Importe",D127="Pendiente")),NOT(OR(F127="",F127="Sí",F127="No",F127="Por confirmar")),NOT(IF(LEN(TRIM(E127&amp;""))=0,TRUE,IF(ISNUMBER(E127),AND(E127&gt;=0,ABS(E127-ROUND(E127,2))&lt;0.00000001),FALSE)))),AND(ISNUMBER(M127),M127=0)),"",IF(OR(D127="",D127="Pendiente"),"¿Podéis aclarar si incluye "&amp;C23&amp;" ("&amp;E23&amp;" "&amp;D23&amp;")"&amp;" y en qué partida?",IF(F127&lt;&gt;"Sí","¿Podéis igualar el alcance, cantidad y calidad de "&amp;C23&amp;" ("&amp;E23&amp;" "&amp;D23&amp;")"&amp;" e indicar qué cambia y su importe adicional sin IVA?",IF(NOT(AND(LEN(TRIM(G127&amp;""))&gt;0,TRIM(G127&amp;"")&lt;&gt;"Pendiente",TRIM(G127&amp;"")&lt;&gt;"Por confirmar",TRIM(G127&amp;"")&lt;&gt;"No consta",TRIM(G127&amp;"")&lt;&gt;"Desconocido",TRIM(G127&amp;"")&lt;&gt;"Sin confirmar",TRIM(G127&amp;"")&lt;&gt;"Por decidir",TRIM(G127&amp;"")&lt;&gt;"Por comprobar")),"¿Dónde queda recogido "&amp;C23&amp;" ("&amp;E23&amp;" "&amp;D23&amp;")"&amp;" y quién cubre su alcance?",IF(AND(D127&lt;&gt;"Incluido",NOT(ISNUMBER(E127))),"¿Qué importe adicional sin IVA cubre "&amp;C23&amp;" ("&amp;E23&amp;" "&amp;D23&amp;")"&amp;" y quién lo asume?",IF(D127="Incluido","¿El importe de "&amp;C23&amp;" ("&amp;E23&amp;" "&amp;D23&amp;")"&amp;" ya está en la base o va aparte?","")))))),"Aclaramos los datos con error antes de copiar preguntas.")</f>
      </c>
      <c r="M127" s="33">
        <f>IFERROR(IF(NOT($D$10="Sí"),"",IF(OR($F$23="No",AND($F$23="",$M$23=0)),"",IF(NOT($F$23="Sí"),1,IF($M$23&gt;0,2,IF(OR(NOT(OR(D127="",D127="Incluido",D127="Excluido",D127="Importe",D127="Pendiente")),NOT(OR(F127="",F127="Sí",F127="No",F127="Por confirmar")),NOT(IF(LEN(TRIM(E127&amp;""))=0,TRUE,IF(ISNUMBER(E127),AND(E127&gt;=0,ABS(E127-ROUND(E127,2))&lt;0.00000001),FALSE)))),2,IF(OR(D127="",D127="Pendiente"),1,IF(F127&lt;&gt;"Sí",IF(F127="No",2,1),IF(NOT(AND(LEN(TRIM(G127&amp;""))&gt;0,TRIM(G127&amp;"")&lt;&gt;"Pendiente",TRIM(G127&amp;"")&lt;&gt;"Por confirmar",TRIM(G127&amp;"")&lt;&gt;"No consta",TRIM(G127&amp;"")&lt;&gt;"Desconocido",TRIM(G127&amp;"")&lt;&gt;"Sin confirmar",TRIM(G127&amp;"")&lt;&gt;"Por decidir",TRIM(G127&amp;"")&lt;&gt;"Por comprobar")),2,IF(D127="Incluido",IF(OR(LEN(TRIM(E127&amp;""))=0,IF(ISNUMBER(E127),E127=0,FALSE)),0,2),IF(IF(ISNUMBER(E127),AND(E127&gt;=0,ABS(E127-ROUND(E127,2))&lt;0.00000001),FALSE),0,1)))))))))),2)</f>
      </c>
      <c r="N127" s="33" t="n">
        <f>IF(ISNUMBER(M127),IF(M127=0,1,0),0)</f>
        <v>0</v>
      </c>
    </row>
    <row r="128" ht="70" customHeight="1">
      <c r="B128" s="35" t="n">
        <f>B24</f>
        <v>8</v>
      </c>
      <c r="C128" s="40">
        <f>IF(OR($F$24="No",AND($F$24="",$M$24=0)),"",C24)</f>
      </c>
      <c r="D128" s="37"/>
      <c r="E128" s="38"/>
      <c r="F128" s="37"/>
      <c r="G128" s="36"/>
      <c r="H128" s="39">
        <f>IFERROR(IF(AND(ISNUMBER(M128),M128=0),IF(D128="Incluido",0,E128),""),"")</f>
      </c>
      <c r="I128" s="40">
        <f>IF(NOT(ISNUMBER(M128)),"",IF(M128=2,"ROJO",IF(M128=1,"ÁMBAR","VERDE")))</f>
      </c>
      <c r="J128" s="40">
        <f>IFERROR(IF(NOT(ISNUMBER(M128)),"",IF(NOT($F$24="Sí"),"Decidimos si este concepto entra en el alcance común.",IF($M$24&gt;0,"Completamos el concepto común antes de consultar a la subcontrata.",IF(OR(NOT(OR(D128="",D128="Incluido",D128="Excluido",D128="Importe",D128="Pendiente")),NOT(OR(F128="",F128="Sí",F128="No",F128="Por confirmar")),NOT(IF(LEN(TRIM(E128&amp;""))=0,TRUE,IF(ISNUMBER(E128),AND(E128&gt;=0,ABS(E128-ROUND(E128,2))&lt;0.00000001),FALSE)))),"Revisamos opciones e importes numéricos, no negativos y con dos decimales.",IF(OR(D128="",D128="Pendiente"),"Falta aclarar cómo se cubre este concepto.",IF(F128&lt;&gt;"Sí","Confirmamos el mismo alcance, cantidad y calidad, incluida la cobertura adicional.",IF(NOT(AND(LEN(TRIM(G128&amp;""))&gt;0,TRIM(G128&amp;"")&lt;&gt;"Pendiente",TRIM(G128&amp;"")&lt;&gt;"Por confirmar",TRIM(G128&amp;"")&lt;&gt;"No consta",TRIM(G128&amp;"")&lt;&gt;"Desconocido",TRIM(G128&amp;"")&lt;&gt;"Sin confirmar",TRIM(G128&amp;"")&lt;&gt;"Por decidir",TRIM(G128&amp;"")&lt;&gt;"Por comprobar")),"Localizamos la inclusión o el coste de cobertura y quién lo asume.",IF(D128="Incluido",IF(M128=0,"Ya está en la base: adicional cero, sin duplicarlo.","Incluido y adicional positivo se contradicen."),IF(M128=0,"Adicional documentado fuera de la base; lo añadimos una vez.","Falta coste de cobertura explícito; vacío no significa cero."))))))))),"Hay una entrada con error. Corregimos el dato antes de cerrar la comprobación.")</f>
      </c>
      <c r="K128" s="40"/>
      <c r="L128" s="40">
        <f>IFERROR(IF(OR(NOT($D$10="Sí"),NOT($F$24="Sí"),$M$24&gt;0,OR(NOT(OR(D128="",D128="Incluido",D128="Excluido",D128="Importe",D128="Pendiente")),NOT(OR(F128="",F128="Sí",F128="No",F128="Por confirmar")),NOT(IF(LEN(TRIM(E128&amp;""))=0,TRUE,IF(ISNUMBER(E128),AND(E128&gt;=0,ABS(E128-ROUND(E128,2))&lt;0.00000001),FALSE)))),AND(ISNUMBER(M128),M128=0)),"",IF(OR(D128="",D128="Pendiente"),"¿Podéis aclarar si incluye "&amp;C24&amp;" ("&amp;E24&amp;" "&amp;D24&amp;")"&amp;" y en qué partida?",IF(F128&lt;&gt;"Sí","¿Podéis igualar el alcance, cantidad y calidad de "&amp;C24&amp;" ("&amp;E24&amp;" "&amp;D24&amp;")"&amp;" e indicar qué cambia y su importe adicional sin IVA?",IF(NOT(AND(LEN(TRIM(G128&amp;""))&gt;0,TRIM(G128&amp;"")&lt;&gt;"Pendiente",TRIM(G128&amp;"")&lt;&gt;"Por confirmar",TRIM(G128&amp;"")&lt;&gt;"No consta",TRIM(G128&amp;"")&lt;&gt;"Desconocido",TRIM(G128&amp;"")&lt;&gt;"Sin confirmar",TRIM(G128&amp;"")&lt;&gt;"Por decidir",TRIM(G128&amp;"")&lt;&gt;"Por comprobar")),"¿Dónde queda recogido "&amp;C24&amp;" ("&amp;E24&amp;" "&amp;D24&amp;")"&amp;" y quién cubre su alcance?",IF(AND(D128&lt;&gt;"Incluido",NOT(ISNUMBER(E128))),"¿Qué importe adicional sin IVA cubre "&amp;C24&amp;" ("&amp;E24&amp;" "&amp;D24&amp;")"&amp;" y quién lo asume?",IF(D128="Incluido","¿El importe de "&amp;C24&amp;" ("&amp;E24&amp;" "&amp;D24&amp;")"&amp;" ya está en la base o va aparte?","")))))),"Aclaramos los datos con error antes de copiar preguntas.")</f>
      </c>
      <c r="M128" s="33">
        <f>IFERROR(IF(NOT($D$10="Sí"),"",IF(OR($F$24="No",AND($F$24="",$M$24=0)),"",IF(NOT($F$24="Sí"),1,IF($M$24&gt;0,2,IF(OR(NOT(OR(D128="",D128="Incluido",D128="Excluido",D128="Importe",D128="Pendiente")),NOT(OR(F128="",F128="Sí",F128="No",F128="Por confirmar")),NOT(IF(LEN(TRIM(E128&amp;""))=0,TRUE,IF(ISNUMBER(E128),AND(E128&gt;=0,ABS(E128-ROUND(E128,2))&lt;0.00000001),FALSE)))),2,IF(OR(D128="",D128="Pendiente"),1,IF(F128&lt;&gt;"Sí",IF(F128="No",2,1),IF(NOT(AND(LEN(TRIM(G128&amp;""))&gt;0,TRIM(G128&amp;"")&lt;&gt;"Pendiente",TRIM(G128&amp;"")&lt;&gt;"Por confirmar",TRIM(G128&amp;"")&lt;&gt;"No consta",TRIM(G128&amp;"")&lt;&gt;"Desconocido",TRIM(G128&amp;"")&lt;&gt;"Sin confirmar",TRIM(G128&amp;"")&lt;&gt;"Por decidir",TRIM(G128&amp;"")&lt;&gt;"Por comprobar")),2,IF(D128="Incluido",IF(OR(LEN(TRIM(E128&amp;""))=0,IF(ISNUMBER(E128),E128=0,FALSE)),0,2),IF(IF(ISNUMBER(E128),AND(E128&gt;=0,ABS(E128-ROUND(E128,2))&lt;0.00000001),FALSE),0,1)))))))))),2)</f>
      </c>
      <c r="N128" s="33" t="n">
        <f>IF(ISNUMBER(M128),IF(M128=0,1,0),0)</f>
        <v>0</v>
      </c>
    </row>
    <row r="129" ht="70" customHeight="1">
      <c r="B129" s="35" t="n">
        <f>B25</f>
        <v>9</v>
      </c>
      <c r="C129" s="40">
        <f>IF(OR($F$25="No",AND($F$25="",$M$25=0)),"",C25)</f>
      </c>
      <c r="D129" s="37"/>
      <c r="E129" s="38"/>
      <c r="F129" s="37"/>
      <c r="G129" s="36"/>
      <c r="H129" s="39">
        <f>IFERROR(IF(AND(ISNUMBER(M129),M129=0),IF(D129="Incluido",0,E129),""),"")</f>
      </c>
      <c r="I129" s="40">
        <f>IF(NOT(ISNUMBER(M129)),"",IF(M129=2,"ROJO",IF(M129=1,"ÁMBAR","VERDE")))</f>
      </c>
      <c r="J129" s="40">
        <f>IFERROR(IF(NOT(ISNUMBER(M129)),"",IF(NOT($F$25="Sí"),"Decidimos si este concepto entra en el alcance común.",IF($M$25&gt;0,"Completamos el concepto común antes de consultar a la subcontrata.",IF(OR(NOT(OR(D129="",D129="Incluido",D129="Excluido",D129="Importe",D129="Pendiente")),NOT(OR(F129="",F129="Sí",F129="No",F129="Por confirmar")),NOT(IF(LEN(TRIM(E129&amp;""))=0,TRUE,IF(ISNUMBER(E129),AND(E129&gt;=0,ABS(E129-ROUND(E129,2))&lt;0.00000001),FALSE)))),"Revisamos opciones e importes numéricos, no negativos y con dos decimales.",IF(OR(D129="",D129="Pendiente"),"Falta aclarar cómo se cubre este concepto.",IF(F129&lt;&gt;"Sí","Confirmamos el mismo alcance, cantidad y calidad, incluida la cobertura adicional.",IF(NOT(AND(LEN(TRIM(G129&amp;""))&gt;0,TRIM(G129&amp;"")&lt;&gt;"Pendiente",TRIM(G129&amp;"")&lt;&gt;"Por confirmar",TRIM(G129&amp;"")&lt;&gt;"No consta",TRIM(G129&amp;"")&lt;&gt;"Desconocido",TRIM(G129&amp;"")&lt;&gt;"Sin confirmar",TRIM(G129&amp;"")&lt;&gt;"Por decidir",TRIM(G129&amp;"")&lt;&gt;"Por comprobar")),"Localizamos la inclusión o el coste de cobertura y quién lo asume.",IF(D129="Incluido",IF(M129=0,"Ya está en la base: adicional cero, sin duplicarlo.","Incluido y adicional positivo se contradicen."),IF(M129=0,"Adicional documentado fuera de la base; lo añadimos una vez.","Falta coste de cobertura explícito; vacío no significa cero."))))))))),"Hay una entrada con error. Corregimos el dato antes de cerrar la comprobación.")</f>
      </c>
      <c r="K129" s="40"/>
      <c r="L129" s="40">
        <f>IFERROR(IF(OR(NOT($D$10="Sí"),NOT($F$25="Sí"),$M$25&gt;0,OR(NOT(OR(D129="",D129="Incluido",D129="Excluido",D129="Importe",D129="Pendiente")),NOT(OR(F129="",F129="Sí",F129="No",F129="Por confirmar")),NOT(IF(LEN(TRIM(E129&amp;""))=0,TRUE,IF(ISNUMBER(E129),AND(E129&gt;=0,ABS(E129-ROUND(E129,2))&lt;0.00000001),FALSE)))),AND(ISNUMBER(M129),M129=0)),"",IF(OR(D129="",D129="Pendiente"),"¿Podéis aclarar si incluye "&amp;C25&amp;" ("&amp;E25&amp;" "&amp;D25&amp;")"&amp;" y en qué partida?",IF(F129&lt;&gt;"Sí","¿Podéis igualar el alcance, cantidad y calidad de "&amp;C25&amp;" ("&amp;E25&amp;" "&amp;D25&amp;")"&amp;" e indicar qué cambia y su importe adicional sin IVA?",IF(NOT(AND(LEN(TRIM(G129&amp;""))&gt;0,TRIM(G129&amp;"")&lt;&gt;"Pendiente",TRIM(G129&amp;"")&lt;&gt;"Por confirmar",TRIM(G129&amp;"")&lt;&gt;"No consta",TRIM(G129&amp;"")&lt;&gt;"Desconocido",TRIM(G129&amp;"")&lt;&gt;"Sin confirmar",TRIM(G129&amp;"")&lt;&gt;"Por decidir",TRIM(G129&amp;"")&lt;&gt;"Por comprobar")),"¿Dónde queda recogido "&amp;C25&amp;" ("&amp;E25&amp;" "&amp;D25&amp;")"&amp;" y quién cubre su alcance?",IF(AND(D129&lt;&gt;"Incluido",NOT(ISNUMBER(E129))),"¿Qué importe adicional sin IVA cubre "&amp;C25&amp;" ("&amp;E25&amp;" "&amp;D25&amp;")"&amp;" y quién lo asume?",IF(D129="Incluido","¿El importe de "&amp;C25&amp;" ("&amp;E25&amp;" "&amp;D25&amp;")"&amp;" ya está en la base o va aparte?","")))))),"Aclaramos los datos con error antes de copiar preguntas.")</f>
      </c>
      <c r="M129" s="33">
        <f>IFERROR(IF(NOT($D$10="Sí"),"",IF(OR($F$25="No",AND($F$25="",$M$25=0)),"",IF(NOT($F$25="Sí"),1,IF($M$25&gt;0,2,IF(OR(NOT(OR(D129="",D129="Incluido",D129="Excluido",D129="Importe",D129="Pendiente")),NOT(OR(F129="",F129="Sí",F129="No",F129="Por confirmar")),NOT(IF(LEN(TRIM(E129&amp;""))=0,TRUE,IF(ISNUMBER(E129),AND(E129&gt;=0,ABS(E129-ROUND(E129,2))&lt;0.00000001),FALSE)))),2,IF(OR(D129="",D129="Pendiente"),1,IF(F129&lt;&gt;"Sí",IF(F129="No",2,1),IF(NOT(AND(LEN(TRIM(G129&amp;""))&gt;0,TRIM(G129&amp;"")&lt;&gt;"Pendiente",TRIM(G129&amp;"")&lt;&gt;"Por confirmar",TRIM(G129&amp;"")&lt;&gt;"No consta",TRIM(G129&amp;"")&lt;&gt;"Desconocido",TRIM(G129&amp;"")&lt;&gt;"Sin confirmar",TRIM(G129&amp;"")&lt;&gt;"Por decidir",TRIM(G129&amp;"")&lt;&gt;"Por comprobar")),2,IF(D129="Incluido",IF(OR(LEN(TRIM(E129&amp;""))=0,IF(ISNUMBER(E129),E129=0,FALSE)),0,2),IF(IF(ISNUMBER(E129),AND(E129&gt;=0,ABS(E129-ROUND(E129,2))&lt;0.00000001),FALSE),0,1)))))))))),2)</f>
      </c>
      <c r="N129" s="33" t="n">
        <f>IF(ISNUMBER(M129),IF(M129=0,1,0),0)</f>
        <v>0</v>
      </c>
    </row>
    <row r="130" ht="70" customHeight="1">
      <c r="B130" s="35" t="n">
        <f>B26</f>
        <v>10</v>
      </c>
      <c r="C130" s="40">
        <f>IF(OR($F$26="No",AND($F$26="",$M$26=0)),"",C26)</f>
      </c>
      <c r="D130" s="37"/>
      <c r="E130" s="38"/>
      <c r="F130" s="37"/>
      <c r="G130" s="36"/>
      <c r="H130" s="39">
        <f>IFERROR(IF(AND(ISNUMBER(M130),M130=0),IF(D130="Incluido",0,E130),""),"")</f>
      </c>
      <c r="I130" s="40">
        <f>IF(NOT(ISNUMBER(M130)),"",IF(M130=2,"ROJO",IF(M130=1,"ÁMBAR","VERDE")))</f>
      </c>
      <c r="J130" s="40">
        <f>IFERROR(IF(NOT(ISNUMBER(M130)),"",IF(NOT($F$26="Sí"),"Decidimos si este concepto entra en el alcance común.",IF($M$26&gt;0,"Completamos el concepto común antes de consultar a la subcontrata.",IF(OR(NOT(OR(D130="",D130="Incluido",D130="Excluido",D130="Importe",D130="Pendiente")),NOT(OR(F130="",F130="Sí",F130="No",F130="Por confirmar")),NOT(IF(LEN(TRIM(E130&amp;""))=0,TRUE,IF(ISNUMBER(E130),AND(E130&gt;=0,ABS(E130-ROUND(E130,2))&lt;0.00000001),FALSE)))),"Revisamos opciones e importes numéricos, no negativos y con dos decimales.",IF(OR(D130="",D130="Pendiente"),"Falta aclarar cómo se cubre este concepto.",IF(F130&lt;&gt;"Sí","Confirmamos el mismo alcance, cantidad y calidad, incluida la cobertura adicional.",IF(NOT(AND(LEN(TRIM(G130&amp;""))&gt;0,TRIM(G130&amp;"")&lt;&gt;"Pendiente",TRIM(G130&amp;"")&lt;&gt;"Por confirmar",TRIM(G130&amp;"")&lt;&gt;"No consta",TRIM(G130&amp;"")&lt;&gt;"Desconocido",TRIM(G130&amp;"")&lt;&gt;"Sin confirmar",TRIM(G130&amp;"")&lt;&gt;"Por decidir",TRIM(G130&amp;"")&lt;&gt;"Por comprobar")),"Localizamos la inclusión o el coste de cobertura y quién lo asume.",IF(D130="Incluido",IF(M130=0,"Ya está en la base: adicional cero, sin duplicarlo.","Incluido y adicional positivo se contradicen."),IF(M130=0,"Adicional documentado fuera de la base; lo añadimos una vez.","Falta coste de cobertura explícito; vacío no significa cero."))))))))),"Hay una entrada con error. Corregimos el dato antes de cerrar la comprobación.")</f>
      </c>
      <c r="K130" s="40"/>
      <c r="L130" s="40">
        <f>IFERROR(IF(OR(NOT($D$10="Sí"),NOT($F$26="Sí"),$M$26&gt;0,OR(NOT(OR(D130="",D130="Incluido",D130="Excluido",D130="Importe",D130="Pendiente")),NOT(OR(F130="",F130="Sí",F130="No",F130="Por confirmar")),NOT(IF(LEN(TRIM(E130&amp;""))=0,TRUE,IF(ISNUMBER(E130),AND(E130&gt;=0,ABS(E130-ROUND(E130,2))&lt;0.00000001),FALSE)))),AND(ISNUMBER(M130),M130=0)),"",IF(OR(D130="",D130="Pendiente"),"¿Podéis aclarar si incluye "&amp;C26&amp;" ("&amp;E26&amp;" "&amp;D26&amp;")"&amp;" y en qué partida?",IF(F130&lt;&gt;"Sí","¿Podéis igualar el alcance, cantidad y calidad de "&amp;C26&amp;" ("&amp;E26&amp;" "&amp;D26&amp;")"&amp;" e indicar qué cambia y su importe adicional sin IVA?",IF(NOT(AND(LEN(TRIM(G130&amp;""))&gt;0,TRIM(G130&amp;"")&lt;&gt;"Pendiente",TRIM(G130&amp;"")&lt;&gt;"Por confirmar",TRIM(G130&amp;"")&lt;&gt;"No consta",TRIM(G130&amp;"")&lt;&gt;"Desconocido",TRIM(G130&amp;"")&lt;&gt;"Sin confirmar",TRIM(G130&amp;"")&lt;&gt;"Por decidir",TRIM(G130&amp;"")&lt;&gt;"Por comprobar")),"¿Dónde queda recogido "&amp;C26&amp;" ("&amp;E26&amp;" "&amp;D26&amp;")"&amp;" y quién cubre su alcance?",IF(AND(D130&lt;&gt;"Incluido",NOT(ISNUMBER(E130))),"¿Qué importe adicional sin IVA cubre "&amp;C26&amp;" ("&amp;E26&amp;" "&amp;D26&amp;")"&amp;" y quién lo asume?",IF(D130="Incluido","¿El importe de "&amp;C26&amp;" ("&amp;E26&amp;" "&amp;D26&amp;")"&amp;" ya está en la base o va aparte?","")))))),"Aclaramos los datos con error antes de copiar preguntas.")</f>
      </c>
      <c r="M130" s="33">
        <f>IFERROR(IF(NOT($D$10="Sí"),"",IF(OR($F$26="No",AND($F$26="",$M$26=0)),"",IF(NOT($F$26="Sí"),1,IF($M$26&gt;0,2,IF(OR(NOT(OR(D130="",D130="Incluido",D130="Excluido",D130="Importe",D130="Pendiente")),NOT(OR(F130="",F130="Sí",F130="No",F130="Por confirmar")),NOT(IF(LEN(TRIM(E130&amp;""))=0,TRUE,IF(ISNUMBER(E130),AND(E130&gt;=0,ABS(E130-ROUND(E130,2))&lt;0.00000001),FALSE)))),2,IF(OR(D130="",D130="Pendiente"),1,IF(F130&lt;&gt;"Sí",IF(F130="No",2,1),IF(NOT(AND(LEN(TRIM(G130&amp;""))&gt;0,TRIM(G130&amp;"")&lt;&gt;"Pendiente",TRIM(G130&amp;"")&lt;&gt;"Por confirmar",TRIM(G130&amp;"")&lt;&gt;"No consta",TRIM(G130&amp;"")&lt;&gt;"Desconocido",TRIM(G130&amp;"")&lt;&gt;"Sin confirmar",TRIM(G130&amp;"")&lt;&gt;"Por decidir",TRIM(G130&amp;"")&lt;&gt;"Por comprobar")),2,IF(D130="Incluido",IF(OR(LEN(TRIM(E130&amp;""))=0,IF(ISNUMBER(E130),E130=0,FALSE)),0,2),IF(IF(ISNUMBER(E130),AND(E130&gt;=0,ABS(E130-ROUND(E130,2))&lt;0.00000001),FALSE),0,1)))))))))),2)</f>
      </c>
      <c r="N130" s="33" t="n">
        <f>IF(ISNUMBER(M130),IF(M130=0,1,0),0)</f>
        <v>0</v>
      </c>
    </row>
    <row r="131" ht="70" customHeight="1">
      <c r="B131" s="35" t="n">
        <f>B27</f>
        <v>11</v>
      </c>
      <c r="C131" s="40">
        <f>IF(OR($F$27="No",AND($F$27="",$M$27=0)),"",C27)</f>
      </c>
      <c r="D131" s="37"/>
      <c r="E131" s="38"/>
      <c r="F131" s="37"/>
      <c r="G131" s="36"/>
      <c r="H131" s="39">
        <f>IFERROR(IF(AND(ISNUMBER(M131),M131=0),IF(D131="Incluido",0,E131),""),"")</f>
      </c>
      <c r="I131" s="40">
        <f>IF(NOT(ISNUMBER(M131)),"",IF(M131=2,"ROJO",IF(M131=1,"ÁMBAR","VERDE")))</f>
      </c>
      <c r="J131" s="40">
        <f>IFERROR(IF(NOT(ISNUMBER(M131)),"",IF(NOT($F$27="Sí"),"Decidimos si este concepto entra en el alcance común.",IF($M$27&gt;0,"Completamos el concepto común antes de consultar a la subcontrata.",IF(OR(NOT(OR(D131="",D131="Incluido",D131="Excluido",D131="Importe",D131="Pendiente")),NOT(OR(F131="",F131="Sí",F131="No",F131="Por confirmar")),NOT(IF(LEN(TRIM(E131&amp;""))=0,TRUE,IF(ISNUMBER(E131),AND(E131&gt;=0,ABS(E131-ROUND(E131,2))&lt;0.00000001),FALSE)))),"Revisamos opciones e importes numéricos, no negativos y con dos decimales.",IF(OR(D131="",D131="Pendiente"),"Falta aclarar cómo se cubre este concepto.",IF(F131&lt;&gt;"Sí","Confirmamos el mismo alcance, cantidad y calidad, incluida la cobertura adicional.",IF(NOT(AND(LEN(TRIM(G131&amp;""))&gt;0,TRIM(G131&amp;"")&lt;&gt;"Pendiente",TRIM(G131&amp;"")&lt;&gt;"Por confirmar",TRIM(G131&amp;"")&lt;&gt;"No consta",TRIM(G131&amp;"")&lt;&gt;"Desconocido",TRIM(G131&amp;"")&lt;&gt;"Sin confirmar",TRIM(G131&amp;"")&lt;&gt;"Por decidir",TRIM(G131&amp;"")&lt;&gt;"Por comprobar")),"Localizamos la inclusión o el coste de cobertura y quién lo asume.",IF(D131="Incluido",IF(M131=0,"Ya está en la base: adicional cero, sin duplicarlo.","Incluido y adicional positivo se contradicen."),IF(M131=0,"Adicional documentado fuera de la base; lo añadimos una vez.","Falta coste de cobertura explícito; vacío no significa cero."))))))))),"Hay una entrada con error. Corregimos el dato antes de cerrar la comprobación.")</f>
      </c>
      <c r="K131" s="40"/>
      <c r="L131" s="40">
        <f>IFERROR(IF(OR(NOT($D$10="Sí"),NOT($F$27="Sí"),$M$27&gt;0,OR(NOT(OR(D131="",D131="Incluido",D131="Excluido",D131="Importe",D131="Pendiente")),NOT(OR(F131="",F131="Sí",F131="No",F131="Por confirmar")),NOT(IF(LEN(TRIM(E131&amp;""))=0,TRUE,IF(ISNUMBER(E131),AND(E131&gt;=0,ABS(E131-ROUND(E131,2))&lt;0.00000001),FALSE)))),AND(ISNUMBER(M131),M131=0)),"",IF(OR(D131="",D131="Pendiente"),"¿Podéis aclarar si incluye "&amp;C27&amp;" ("&amp;E27&amp;" "&amp;D27&amp;")"&amp;" y en qué partida?",IF(F131&lt;&gt;"Sí","¿Podéis igualar el alcance, cantidad y calidad de "&amp;C27&amp;" ("&amp;E27&amp;" "&amp;D27&amp;")"&amp;" e indicar qué cambia y su importe adicional sin IVA?",IF(NOT(AND(LEN(TRIM(G131&amp;""))&gt;0,TRIM(G131&amp;"")&lt;&gt;"Pendiente",TRIM(G131&amp;"")&lt;&gt;"Por confirmar",TRIM(G131&amp;"")&lt;&gt;"No consta",TRIM(G131&amp;"")&lt;&gt;"Desconocido",TRIM(G131&amp;"")&lt;&gt;"Sin confirmar",TRIM(G131&amp;"")&lt;&gt;"Por decidir",TRIM(G131&amp;"")&lt;&gt;"Por comprobar")),"¿Dónde queda recogido "&amp;C27&amp;" ("&amp;E27&amp;" "&amp;D27&amp;")"&amp;" y quién cubre su alcance?",IF(AND(D131&lt;&gt;"Incluido",NOT(ISNUMBER(E131))),"¿Qué importe adicional sin IVA cubre "&amp;C27&amp;" ("&amp;E27&amp;" "&amp;D27&amp;")"&amp;" y quién lo asume?",IF(D131="Incluido","¿El importe de "&amp;C27&amp;" ("&amp;E27&amp;" "&amp;D27&amp;")"&amp;" ya está en la base o va aparte?","")))))),"Aclaramos los datos con error antes de copiar preguntas.")</f>
      </c>
      <c r="M131" s="33">
        <f>IFERROR(IF(NOT($D$10="Sí"),"",IF(OR($F$27="No",AND($F$27="",$M$27=0)),"",IF(NOT($F$27="Sí"),1,IF($M$27&gt;0,2,IF(OR(NOT(OR(D131="",D131="Incluido",D131="Excluido",D131="Importe",D131="Pendiente")),NOT(OR(F131="",F131="Sí",F131="No",F131="Por confirmar")),NOT(IF(LEN(TRIM(E131&amp;""))=0,TRUE,IF(ISNUMBER(E131),AND(E131&gt;=0,ABS(E131-ROUND(E131,2))&lt;0.00000001),FALSE)))),2,IF(OR(D131="",D131="Pendiente"),1,IF(F131&lt;&gt;"Sí",IF(F131="No",2,1),IF(NOT(AND(LEN(TRIM(G131&amp;""))&gt;0,TRIM(G131&amp;"")&lt;&gt;"Pendiente",TRIM(G131&amp;"")&lt;&gt;"Por confirmar",TRIM(G131&amp;"")&lt;&gt;"No consta",TRIM(G131&amp;"")&lt;&gt;"Desconocido",TRIM(G131&amp;"")&lt;&gt;"Sin confirmar",TRIM(G131&amp;"")&lt;&gt;"Por decidir",TRIM(G131&amp;"")&lt;&gt;"Por comprobar")),2,IF(D131="Incluido",IF(OR(LEN(TRIM(E131&amp;""))=0,IF(ISNUMBER(E131),E131=0,FALSE)),0,2),IF(IF(ISNUMBER(E131),AND(E131&gt;=0,ABS(E131-ROUND(E131,2))&lt;0.00000001),FALSE),0,1)))))))))),2)</f>
      </c>
      <c r="N131" s="33" t="n">
        <f>IF(ISNUMBER(M131),IF(M131=0,1,0),0)</f>
        <v>0</v>
      </c>
    </row>
    <row r="132" ht="70" customHeight="1">
      <c r="B132" s="35" t="n">
        <f>B28</f>
        <v>12</v>
      </c>
      <c r="C132" s="40">
        <f>IF(OR($F$28="No",AND($F$28="",$M$28=0)),"",C28)</f>
      </c>
      <c r="D132" s="37"/>
      <c r="E132" s="38"/>
      <c r="F132" s="37"/>
      <c r="G132" s="36"/>
      <c r="H132" s="39">
        <f>IFERROR(IF(AND(ISNUMBER(M132),M132=0),IF(D132="Incluido",0,E132),""),"")</f>
      </c>
      <c r="I132" s="40">
        <f>IF(NOT(ISNUMBER(M132)),"",IF(M132=2,"ROJO",IF(M132=1,"ÁMBAR","VERDE")))</f>
      </c>
      <c r="J132" s="40">
        <f>IFERROR(IF(NOT(ISNUMBER(M132)),"",IF(NOT($F$28="Sí"),"Decidimos si este concepto entra en el alcance común.",IF($M$28&gt;0,"Completamos el concepto común antes de consultar a la subcontrata.",IF(OR(NOT(OR(D132="",D132="Incluido",D132="Excluido",D132="Importe",D132="Pendiente")),NOT(OR(F132="",F132="Sí",F132="No",F132="Por confirmar")),NOT(IF(LEN(TRIM(E132&amp;""))=0,TRUE,IF(ISNUMBER(E132),AND(E132&gt;=0,ABS(E132-ROUND(E132,2))&lt;0.00000001),FALSE)))),"Revisamos opciones e importes numéricos, no negativos y con dos decimales.",IF(OR(D132="",D132="Pendiente"),"Falta aclarar cómo se cubre este concepto.",IF(F132&lt;&gt;"Sí","Confirmamos el mismo alcance, cantidad y calidad, incluida la cobertura adicional.",IF(NOT(AND(LEN(TRIM(G132&amp;""))&gt;0,TRIM(G132&amp;"")&lt;&gt;"Pendiente",TRIM(G132&amp;"")&lt;&gt;"Por confirmar",TRIM(G132&amp;"")&lt;&gt;"No consta",TRIM(G132&amp;"")&lt;&gt;"Desconocido",TRIM(G132&amp;"")&lt;&gt;"Sin confirmar",TRIM(G132&amp;"")&lt;&gt;"Por decidir",TRIM(G132&amp;"")&lt;&gt;"Por comprobar")),"Localizamos la inclusión o el coste de cobertura y quién lo asume.",IF(D132="Incluido",IF(M132=0,"Ya está en la base: adicional cero, sin duplicarlo.","Incluido y adicional positivo se contradicen."),IF(M132=0,"Adicional documentado fuera de la base; lo añadimos una vez.","Falta coste de cobertura explícito; vacío no significa cero."))))))))),"Hay una entrada con error. Corregimos el dato antes de cerrar la comprobación.")</f>
      </c>
      <c r="K132" s="40"/>
      <c r="L132" s="40">
        <f>IFERROR(IF(OR(NOT($D$10="Sí"),NOT($F$28="Sí"),$M$28&gt;0,OR(NOT(OR(D132="",D132="Incluido",D132="Excluido",D132="Importe",D132="Pendiente")),NOT(OR(F132="",F132="Sí",F132="No",F132="Por confirmar")),NOT(IF(LEN(TRIM(E132&amp;""))=0,TRUE,IF(ISNUMBER(E132),AND(E132&gt;=0,ABS(E132-ROUND(E132,2))&lt;0.00000001),FALSE)))),AND(ISNUMBER(M132),M132=0)),"",IF(OR(D132="",D132="Pendiente"),"¿Podéis aclarar si incluye "&amp;C28&amp;" ("&amp;E28&amp;" "&amp;D28&amp;")"&amp;" y en qué partida?",IF(F132&lt;&gt;"Sí","¿Podéis igualar el alcance, cantidad y calidad de "&amp;C28&amp;" ("&amp;E28&amp;" "&amp;D28&amp;")"&amp;" e indicar qué cambia y su importe adicional sin IVA?",IF(NOT(AND(LEN(TRIM(G132&amp;""))&gt;0,TRIM(G132&amp;"")&lt;&gt;"Pendiente",TRIM(G132&amp;"")&lt;&gt;"Por confirmar",TRIM(G132&amp;"")&lt;&gt;"No consta",TRIM(G132&amp;"")&lt;&gt;"Desconocido",TRIM(G132&amp;"")&lt;&gt;"Sin confirmar",TRIM(G132&amp;"")&lt;&gt;"Por decidir",TRIM(G132&amp;"")&lt;&gt;"Por comprobar")),"¿Dónde queda recogido "&amp;C28&amp;" ("&amp;E28&amp;" "&amp;D28&amp;")"&amp;" y quién cubre su alcance?",IF(AND(D132&lt;&gt;"Incluido",NOT(ISNUMBER(E132))),"¿Qué importe adicional sin IVA cubre "&amp;C28&amp;" ("&amp;E28&amp;" "&amp;D28&amp;")"&amp;" y quién lo asume?",IF(D132="Incluido","¿El importe de "&amp;C28&amp;" ("&amp;E28&amp;" "&amp;D28&amp;")"&amp;" ya está en la base o va aparte?","")))))),"Aclaramos los datos con error antes de copiar preguntas.")</f>
      </c>
      <c r="M132" s="33">
        <f>IFERROR(IF(NOT($D$10="Sí"),"",IF(OR($F$28="No",AND($F$28="",$M$28=0)),"",IF(NOT($F$28="Sí"),1,IF($M$28&gt;0,2,IF(OR(NOT(OR(D132="",D132="Incluido",D132="Excluido",D132="Importe",D132="Pendiente")),NOT(OR(F132="",F132="Sí",F132="No",F132="Por confirmar")),NOT(IF(LEN(TRIM(E132&amp;""))=0,TRUE,IF(ISNUMBER(E132),AND(E132&gt;=0,ABS(E132-ROUND(E132,2))&lt;0.00000001),FALSE)))),2,IF(OR(D132="",D132="Pendiente"),1,IF(F132&lt;&gt;"Sí",IF(F132="No",2,1),IF(NOT(AND(LEN(TRIM(G132&amp;""))&gt;0,TRIM(G132&amp;"")&lt;&gt;"Pendiente",TRIM(G132&amp;"")&lt;&gt;"Por confirmar",TRIM(G132&amp;"")&lt;&gt;"No consta",TRIM(G132&amp;"")&lt;&gt;"Desconocido",TRIM(G132&amp;"")&lt;&gt;"Sin confirmar",TRIM(G132&amp;"")&lt;&gt;"Por decidir",TRIM(G132&amp;"")&lt;&gt;"Por comprobar")),2,IF(D132="Incluido",IF(OR(LEN(TRIM(E132&amp;""))=0,IF(ISNUMBER(E132),E132=0,FALSE)),0,2),IF(IF(ISNUMBER(E132),AND(E132&gt;=0,ABS(E132-ROUND(E132,2))&lt;0.00000001),FALSE),0,1)))))))))),2)</f>
      </c>
      <c r="N132" s="33" t="n">
        <f>IF(ISNUMBER(M132),IF(M132=0,1,0),0)</f>
        <v>0</v>
      </c>
    </row>
    <row r="133" ht="70" customHeight="1">
      <c r="B133" s="35" t="n">
        <f>B29</f>
        <v>13</v>
      </c>
      <c r="C133" s="40">
        <f>IF(OR($F$29="No",AND($F$29="",$M$29=0)),"",C29)</f>
      </c>
      <c r="D133" s="37"/>
      <c r="E133" s="38"/>
      <c r="F133" s="37"/>
      <c r="G133" s="36"/>
      <c r="H133" s="39">
        <f>IFERROR(IF(AND(ISNUMBER(M133),M133=0),IF(D133="Incluido",0,E133),""),"")</f>
      </c>
      <c r="I133" s="40">
        <f>IF(NOT(ISNUMBER(M133)),"",IF(M133=2,"ROJO",IF(M133=1,"ÁMBAR","VERDE")))</f>
      </c>
      <c r="J133" s="40">
        <f>IFERROR(IF(NOT(ISNUMBER(M133)),"",IF(NOT($F$29="Sí"),"Decidimos si este concepto entra en el alcance común.",IF($M$29&gt;0,"Completamos el concepto común antes de consultar a la subcontrata.",IF(OR(NOT(OR(D133="",D133="Incluido",D133="Excluido",D133="Importe",D133="Pendiente")),NOT(OR(F133="",F133="Sí",F133="No",F133="Por confirmar")),NOT(IF(LEN(TRIM(E133&amp;""))=0,TRUE,IF(ISNUMBER(E133),AND(E133&gt;=0,ABS(E133-ROUND(E133,2))&lt;0.00000001),FALSE)))),"Revisamos opciones e importes numéricos, no negativos y con dos decimales.",IF(OR(D133="",D133="Pendiente"),"Falta aclarar cómo se cubre este concepto.",IF(F133&lt;&gt;"Sí","Confirmamos el mismo alcance, cantidad y calidad, incluida la cobertura adicional.",IF(NOT(AND(LEN(TRIM(G133&amp;""))&gt;0,TRIM(G133&amp;"")&lt;&gt;"Pendiente",TRIM(G133&amp;"")&lt;&gt;"Por confirmar",TRIM(G133&amp;"")&lt;&gt;"No consta",TRIM(G133&amp;"")&lt;&gt;"Desconocido",TRIM(G133&amp;"")&lt;&gt;"Sin confirmar",TRIM(G133&amp;"")&lt;&gt;"Por decidir",TRIM(G133&amp;"")&lt;&gt;"Por comprobar")),"Localizamos la inclusión o el coste de cobertura y quién lo asume.",IF(D133="Incluido",IF(M133=0,"Ya está en la base: adicional cero, sin duplicarlo.","Incluido y adicional positivo se contradicen."),IF(M133=0,"Adicional documentado fuera de la base; lo añadimos una vez.","Falta coste de cobertura explícito; vacío no significa cero."))))))))),"Hay una entrada con error. Corregimos el dato antes de cerrar la comprobación.")</f>
      </c>
      <c r="K133" s="40"/>
      <c r="L133" s="40">
        <f>IFERROR(IF(OR(NOT($D$10="Sí"),NOT($F$29="Sí"),$M$29&gt;0,OR(NOT(OR(D133="",D133="Incluido",D133="Excluido",D133="Importe",D133="Pendiente")),NOT(OR(F133="",F133="Sí",F133="No",F133="Por confirmar")),NOT(IF(LEN(TRIM(E133&amp;""))=0,TRUE,IF(ISNUMBER(E133),AND(E133&gt;=0,ABS(E133-ROUND(E133,2))&lt;0.00000001),FALSE)))),AND(ISNUMBER(M133),M133=0)),"",IF(OR(D133="",D133="Pendiente"),"¿Podéis aclarar si incluye "&amp;C29&amp;" ("&amp;E29&amp;" "&amp;D29&amp;")"&amp;" y en qué partida?",IF(F133&lt;&gt;"Sí","¿Podéis igualar el alcance, cantidad y calidad de "&amp;C29&amp;" ("&amp;E29&amp;" "&amp;D29&amp;")"&amp;" e indicar qué cambia y su importe adicional sin IVA?",IF(NOT(AND(LEN(TRIM(G133&amp;""))&gt;0,TRIM(G133&amp;"")&lt;&gt;"Pendiente",TRIM(G133&amp;"")&lt;&gt;"Por confirmar",TRIM(G133&amp;"")&lt;&gt;"No consta",TRIM(G133&amp;"")&lt;&gt;"Desconocido",TRIM(G133&amp;"")&lt;&gt;"Sin confirmar",TRIM(G133&amp;"")&lt;&gt;"Por decidir",TRIM(G133&amp;"")&lt;&gt;"Por comprobar")),"¿Dónde queda recogido "&amp;C29&amp;" ("&amp;E29&amp;" "&amp;D29&amp;")"&amp;" y quién cubre su alcance?",IF(AND(D133&lt;&gt;"Incluido",NOT(ISNUMBER(E133))),"¿Qué importe adicional sin IVA cubre "&amp;C29&amp;" ("&amp;E29&amp;" "&amp;D29&amp;")"&amp;" y quién lo asume?",IF(D133="Incluido","¿El importe de "&amp;C29&amp;" ("&amp;E29&amp;" "&amp;D29&amp;")"&amp;" ya está en la base o va aparte?","")))))),"Aclaramos los datos con error antes de copiar preguntas.")</f>
      </c>
      <c r="M133" s="33">
        <f>IFERROR(IF(NOT($D$10="Sí"),"",IF(OR($F$29="No",AND($F$29="",$M$29=0)),"",IF(NOT($F$29="Sí"),1,IF($M$29&gt;0,2,IF(OR(NOT(OR(D133="",D133="Incluido",D133="Excluido",D133="Importe",D133="Pendiente")),NOT(OR(F133="",F133="Sí",F133="No",F133="Por confirmar")),NOT(IF(LEN(TRIM(E133&amp;""))=0,TRUE,IF(ISNUMBER(E133),AND(E133&gt;=0,ABS(E133-ROUND(E133,2))&lt;0.00000001),FALSE)))),2,IF(OR(D133="",D133="Pendiente"),1,IF(F133&lt;&gt;"Sí",IF(F133="No",2,1),IF(NOT(AND(LEN(TRIM(G133&amp;""))&gt;0,TRIM(G133&amp;"")&lt;&gt;"Pendiente",TRIM(G133&amp;"")&lt;&gt;"Por confirmar",TRIM(G133&amp;"")&lt;&gt;"No consta",TRIM(G133&amp;"")&lt;&gt;"Desconocido",TRIM(G133&amp;"")&lt;&gt;"Sin confirmar",TRIM(G133&amp;"")&lt;&gt;"Por decidir",TRIM(G133&amp;"")&lt;&gt;"Por comprobar")),2,IF(D133="Incluido",IF(OR(LEN(TRIM(E133&amp;""))=0,IF(ISNUMBER(E133),E133=0,FALSE)),0,2),IF(IF(ISNUMBER(E133),AND(E133&gt;=0,ABS(E133-ROUND(E133,2))&lt;0.00000001),FALSE),0,1)))))))))),2)</f>
      </c>
      <c r="N133" s="33" t="n">
        <f>IF(ISNUMBER(M133),IF(M133=0,1,0),0)</f>
        <v>0</v>
      </c>
    </row>
    <row r="134" ht="70" customHeight="1">
      <c r="B134" s="35" t="n">
        <f>B30</f>
        <v>14</v>
      </c>
      <c r="C134" s="40">
        <f>IF(OR($F$30="No",AND($F$30="",$M$30=0)),"",C30)</f>
      </c>
      <c r="D134" s="37"/>
      <c r="E134" s="38"/>
      <c r="F134" s="37"/>
      <c r="G134" s="36"/>
      <c r="H134" s="39">
        <f>IFERROR(IF(AND(ISNUMBER(M134),M134=0),IF(D134="Incluido",0,E134),""),"")</f>
      </c>
      <c r="I134" s="40">
        <f>IF(NOT(ISNUMBER(M134)),"",IF(M134=2,"ROJO",IF(M134=1,"ÁMBAR","VERDE")))</f>
      </c>
      <c r="J134" s="40">
        <f>IFERROR(IF(NOT(ISNUMBER(M134)),"",IF(NOT($F$30="Sí"),"Decidimos si este concepto entra en el alcance común.",IF($M$30&gt;0,"Completamos el concepto común antes de consultar a la subcontrata.",IF(OR(NOT(OR(D134="",D134="Incluido",D134="Excluido",D134="Importe",D134="Pendiente")),NOT(OR(F134="",F134="Sí",F134="No",F134="Por confirmar")),NOT(IF(LEN(TRIM(E134&amp;""))=0,TRUE,IF(ISNUMBER(E134),AND(E134&gt;=0,ABS(E134-ROUND(E134,2))&lt;0.00000001),FALSE)))),"Revisamos opciones e importes numéricos, no negativos y con dos decimales.",IF(OR(D134="",D134="Pendiente"),"Falta aclarar cómo se cubre este concepto.",IF(F134&lt;&gt;"Sí","Confirmamos el mismo alcance, cantidad y calidad, incluida la cobertura adicional.",IF(NOT(AND(LEN(TRIM(G134&amp;""))&gt;0,TRIM(G134&amp;"")&lt;&gt;"Pendiente",TRIM(G134&amp;"")&lt;&gt;"Por confirmar",TRIM(G134&amp;"")&lt;&gt;"No consta",TRIM(G134&amp;"")&lt;&gt;"Desconocido",TRIM(G134&amp;"")&lt;&gt;"Sin confirmar",TRIM(G134&amp;"")&lt;&gt;"Por decidir",TRIM(G134&amp;"")&lt;&gt;"Por comprobar")),"Localizamos la inclusión o el coste de cobertura y quién lo asume.",IF(D134="Incluido",IF(M134=0,"Ya está en la base: adicional cero, sin duplicarlo.","Incluido y adicional positivo se contradicen."),IF(M134=0,"Adicional documentado fuera de la base; lo añadimos una vez.","Falta coste de cobertura explícito; vacío no significa cero."))))))))),"Hay una entrada con error. Corregimos el dato antes de cerrar la comprobación.")</f>
      </c>
      <c r="K134" s="40"/>
      <c r="L134" s="40">
        <f>IFERROR(IF(OR(NOT($D$10="Sí"),NOT($F$30="Sí"),$M$30&gt;0,OR(NOT(OR(D134="",D134="Incluido",D134="Excluido",D134="Importe",D134="Pendiente")),NOT(OR(F134="",F134="Sí",F134="No",F134="Por confirmar")),NOT(IF(LEN(TRIM(E134&amp;""))=0,TRUE,IF(ISNUMBER(E134),AND(E134&gt;=0,ABS(E134-ROUND(E134,2))&lt;0.00000001),FALSE)))),AND(ISNUMBER(M134),M134=0)),"",IF(OR(D134="",D134="Pendiente"),"¿Podéis aclarar si incluye "&amp;C30&amp;" ("&amp;E30&amp;" "&amp;D30&amp;")"&amp;" y en qué partida?",IF(F134&lt;&gt;"Sí","¿Podéis igualar el alcance, cantidad y calidad de "&amp;C30&amp;" ("&amp;E30&amp;" "&amp;D30&amp;")"&amp;" e indicar qué cambia y su importe adicional sin IVA?",IF(NOT(AND(LEN(TRIM(G134&amp;""))&gt;0,TRIM(G134&amp;"")&lt;&gt;"Pendiente",TRIM(G134&amp;"")&lt;&gt;"Por confirmar",TRIM(G134&amp;"")&lt;&gt;"No consta",TRIM(G134&amp;"")&lt;&gt;"Desconocido",TRIM(G134&amp;"")&lt;&gt;"Sin confirmar",TRIM(G134&amp;"")&lt;&gt;"Por decidir",TRIM(G134&amp;"")&lt;&gt;"Por comprobar")),"¿Dónde queda recogido "&amp;C30&amp;" ("&amp;E30&amp;" "&amp;D30&amp;")"&amp;" y quién cubre su alcance?",IF(AND(D134&lt;&gt;"Incluido",NOT(ISNUMBER(E134))),"¿Qué importe adicional sin IVA cubre "&amp;C30&amp;" ("&amp;E30&amp;" "&amp;D30&amp;")"&amp;" y quién lo asume?",IF(D134="Incluido","¿El importe de "&amp;C30&amp;" ("&amp;E30&amp;" "&amp;D30&amp;")"&amp;" ya está en la base o va aparte?","")))))),"Aclaramos los datos con error antes de copiar preguntas.")</f>
      </c>
      <c r="M134" s="33">
        <f>IFERROR(IF(NOT($D$10="Sí"),"",IF(OR($F$30="No",AND($F$30="",$M$30=0)),"",IF(NOT($F$30="Sí"),1,IF($M$30&gt;0,2,IF(OR(NOT(OR(D134="",D134="Incluido",D134="Excluido",D134="Importe",D134="Pendiente")),NOT(OR(F134="",F134="Sí",F134="No",F134="Por confirmar")),NOT(IF(LEN(TRIM(E134&amp;""))=0,TRUE,IF(ISNUMBER(E134),AND(E134&gt;=0,ABS(E134-ROUND(E134,2))&lt;0.00000001),FALSE)))),2,IF(OR(D134="",D134="Pendiente"),1,IF(F134&lt;&gt;"Sí",IF(F134="No",2,1),IF(NOT(AND(LEN(TRIM(G134&amp;""))&gt;0,TRIM(G134&amp;"")&lt;&gt;"Pendiente",TRIM(G134&amp;"")&lt;&gt;"Por confirmar",TRIM(G134&amp;"")&lt;&gt;"No consta",TRIM(G134&amp;"")&lt;&gt;"Desconocido",TRIM(G134&amp;"")&lt;&gt;"Sin confirmar",TRIM(G134&amp;"")&lt;&gt;"Por decidir",TRIM(G134&amp;"")&lt;&gt;"Por comprobar")),2,IF(D134="Incluido",IF(OR(LEN(TRIM(E134&amp;""))=0,IF(ISNUMBER(E134),E134=0,FALSE)),0,2),IF(IF(ISNUMBER(E134),AND(E134&gt;=0,ABS(E134-ROUND(E134,2))&lt;0.00000001),FALSE),0,1)))))))))),2)</f>
      </c>
      <c r="N134" s="33" t="n">
        <f>IF(ISNUMBER(M134),IF(M134=0,1,0),0)</f>
        <v>0</v>
      </c>
    </row>
    <row r="135" ht="70" customHeight="1">
      <c r="B135" s="35" t="n">
        <f>B31</f>
        <v>15</v>
      </c>
      <c r="C135" s="40">
        <f>IF(OR($F$31="No",AND($F$31="",$M$31=0)),"",C31)</f>
      </c>
      <c r="D135" s="37"/>
      <c r="E135" s="38"/>
      <c r="F135" s="37"/>
      <c r="G135" s="36"/>
      <c r="H135" s="39">
        <f>IFERROR(IF(AND(ISNUMBER(M135),M135=0),IF(D135="Incluido",0,E135),""),"")</f>
      </c>
      <c r="I135" s="40">
        <f>IF(NOT(ISNUMBER(M135)),"",IF(M135=2,"ROJO",IF(M135=1,"ÁMBAR","VERDE")))</f>
      </c>
      <c r="J135" s="40">
        <f>IFERROR(IF(NOT(ISNUMBER(M135)),"",IF(NOT($F$31="Sí"),"Decidimos si este concepto entra en el alcance común.",IF($M$31&gt;0,"Completamos el concepto común antes de consultar a la subcontrata.",IF(OR(NOT(OR(D135="",D135="Incluido",D135="Excluido",D135="Importe",D135="Pendiente")),NOT(OR(F135="",F135="Sí",F135="No",F135="Por confirmar")),NOT(IF(LEN(TRIM(E135&amp;""))=0,TRUE,IF(ISNUMBER(E135),AND(E135&gt;=0,ABS(E135-ROUND(E135,2))&lt;0.00000001),FALSE)))),"Revisamos opciones e importes numéricos, no negativos y con dos decimales.",IF(OR(D135="",D135="Pendiente"),"Falta aclarar cómo se cubre este concepto.",IF(F135&lt;&gt;"Sí","Confirmamos el mismo alcance, cantidad y calidad, incluida la cobertura adicional.",IF(NOT(AND(LEN(TRIM(G135&amp;""))&gt;0,TRIM(G135&amp;"")&lt;&gt;"Pendiente",TRIM(G135&amp;"")&lt;&gt;"Por confirmar",TRIM(G135&amp;"")&lt;&gt;"No consta",TRIM(G135&amp;"")&lt;&gt;"Desconocido",TRIM(G135&amp;"")&lt;&gt;"Sin confirmar",TRIM(G135&amp;"")&lt;&gt;"Por decidir",TRIM(G135&amp;"")&lt;&gt;"Por comprobar")),"Localizamos la inclusión o el coste de cobertura y quién lo asume.",IF(D135="Incluido",IF(M135=0,"Ya está en la base: adicional cero, sin duplicarlo.","Incluido y adicional positivo se contradicen."),IF(M135=0,"Adicional documentado fuera de la base; lo añadimos una vez.","Falta coste de cobertura explícito; vacío no significa cero."))))))))),"Hay una entrada con error. Corregimos el dato antes de cerrar la comprobación.")</f>
      </c>
      <c r="K135" s="40"/>
      <c r="L135" s="40">
        <f>IFERROR(IF(OR(NOT($D$10="Sí"),NOT($F$31="Sí"),$M$31&gt;0,OR(NOT(OR(D135="",D135="Incluido",D135="Excluido",D135="Importe",D135="Pendiente")),NOT(OR(F135="",F135="Sí",F135="No",F135="Por confirmar")),NOT(IF(LEN(TRIM(E135&amp;""))=0,TRUE,IF(ISNUMBER(E135),AND(E135&gt;=0,ABS(E135-ROUND(E135,2))&lt;0.00000001),FALSE)))),AND(ISNUMBER(M135),M135=0)),"",IF(OR(D135="",D135="Pendiente"),"¿Podéis aclarar si incluye "&amp;C31&amp;" ("&amp;E31&amp;" "&amp;D31&amp;")"&amp;" y en qué partida?",IF(F135&lt;&gt;"Sí","¿Podéis igualar el alcance, cantidad y calidad de "&amp;C31&amp;" ("&amp;E31&amp;" "&amp;D31&amp;")"&amp;" e indicar qué cambia y su importe adicional sin IVA?",IF(NOT(AND(LEN(TRIM(G135&amp;""))&gt;0,TRIM(G135&amp;"")&lt;&gt;"Pendiente",TRIM(G135&amp;"")&lt;&gt;"Por confirmar",TRIM(G135&amp;"")&lt;&gt;"No consta",TRIM(G135&amp;"")&lt;&gt;"Desconocido",TRIM(G135&amp;"")&lt;&gt;"Sin confirmar",TRIM(G135&amp;"")&lt;&gt;"Por decidir",TRIM(G135&amp;"")&lt;&gt;"Por comprobar")),"¿Dónde queda recogido "&amp;C31&amp;" ("&amp;E31&amp;" "&amp;D31&amp;")"&amp;" y quién cubre su alcance?",IF(AND(D135&lt;&gt;"Incluido",NOT(ISNUMBER(E135))),"¿Qué importe adicional sin IVA cubre "&amp;C31&amp;" ("&amp;E31&amp;" "&amp;D31&amp;")"&amp;" y quién lo asume?",IF(D135="Incluido","¿El importe de "&amp;C31&amp;" ("&amp;E31&amp;" "&amp;D31&amp;")"&amp;" ya está en la base o va aparte?","")))))),"Aclaramos los datos con error antes de copiar preguntas.")</f>
      </c>
      <c r="M135" s="33">
        <f>IFERROR(IF(NOT($D$10="Sí"),"",IF(OR($F$31="No",AND($F$31="",$M$31=0)),"",IF(NOT($F$31="Sí"),1,IF($M$31&gt;0,2,IF(OR(NOT(OR(D135="",D135="Incluido",D135="Excluido",D135="Importe",D135="Pendiente")),NOT(OR(F135="",F135="Sí",F135="No",F135="Por confirmar")),NOT(IF(LEN(TRIM(E135&amp;""))=0,TRUE,IF(ISNUMBER(E135),AND(E135&gt;=0,ABS(E135-ROUND(E135,2))&lt;0.00000001),FALSE)))),2,IF(OR(D135="",D135="Pendiente"),1,IF(F135&lt;&gt;"Sí",IF(F135="No",2,1),IF(NOT(AND(LEN(TRIM(G135&amp;""))&gt;0,TRIM(G135&amp;"")&lt;&gt;"Pendiente",TRIM(G135&amp;"")&lt;&gt;"Por confirmar",TRIM(G135&amp;"")&lt;&gt;"No consta",TRIM(G135&amp;"")&lt;&gt;"Desconocido",TRIM(G135&amp;"")&lt;&gt;"Sin confirmar",TRIM(G135&amp;"")&lt;&gt;"Por decidir",TRIM(G135&amp;"")&lt;&gt;"Por comprobar")),2,IF(D135="Incluido",IF(OR(LEN(TRIM(E135&amp;""))=0,IF(ISNUMBER(E135),E135=0,FALSE)),0,2),IF(IF(ISNUMBER(E135),AND(E135&gt;=0,ABS(E135-ROUND(E135,2))&lt;0.00000001),FALSE),0,1)))))))))),2)</f>
      </c>
      <c r="N135" s="33" t="n">
        <f>IF(ISNUMBER(M135),IF(M135=0,1,0),0)</f>
        <v>0</v>
      </c>
    </row>
    <row r="136" ht="70" customHeight="1">
      <c r="B136" s="35" t="n">
        <f>B32</f>
        <v>16</v>
      </c>
      <c r="C136" s="40">
        <f>IF(OR($F$32="No",AND($F$32="",$M$32=0)),"",C32)</f>
      </c>
      <c r="D136" s="37"/>
      <c r="E136" s="38"/>
      <c r="F136" s="37"/>
      <c r="G136" s="36"/>
      <c r="H136" s="39">
        <f>IFERROR(IF(AND(ISNUMBER(M136),M136=0),IF(D136="Incluido",0,E136),""),"")</f>
      </c>
      <c r="I136" s="40">
        <f>IF(NOT(ISNUMBER(M136)),"",IF(M136=2,"ROJO",IF(M136=1,"ÁMBAR","VERDE")))</f>
      </c>
      <c r="J136" s="40">
        <f>IFERROR(IF(NOT(ISNUMBER(M136)),"",IF(NOT($F$32="Sí"),"Decidimos si este concepto entra en el alcance común.",IF($M$32&gt;0,"Completamos el concepto común antes de consultar a la subcontrata.",IF(OR(NOT(OR(D136="",D136="Incluido",D136="Excluido",D136="Importe",D136="Pendiente")),NOT(OR(F136="",F136="Sí",F136="No",F136="Por confirmar")),NOT(IF(LEN(TRIM(E136&amp;""))=0,TRUE,IF(ISNUMBER(E136),AND(E136&gt;=0,ABS(E136-ROUND(E136,2))&lt;0.00000001),FALSE)))),"Revisamos opciones e importes numéricos, no negativos y con dos decimales.",IF(OR(D136="",D136="Pendiente"),"Falta aclarar cómo se cubre este concepto.",IF(F136&lt;&gt;"Sí","Confirmamos el mismo alcance, cantidad y calidad, incluida la cobertura adicional.",IF(NOT(AND(LEN(TRIM(G136&amp;""))&gt;0,TRIM(G136&amp;"")&lt;&gt;"Pendiente",TRIM(G136&amp;"")&lt;&gt;"Por confirmar",TRIM(G136&amp;"")&lt;&gt;"No consta",TRIM(G136&amp;"")&lt;&gt;"Desconocido",TRIM(G136&amp;"")&lt;&gt;"Sin confirmar",TRIM(G136&amp;"")&lt;&gt;"Por decidir",TRIM(G136&amp;"")&lt;&gt;"Por comprobar")),"Localizamos la inclusión o el coste de cobertura y quién lo asume.",IF(D136="Incluido",IF(M136=0,"Ya está en la base: adicional cero, sin duplicarlo.","Incluido y adicional positivo se contradicen."),IF(M136=0,"Adicional documentado fuera de la base; lo añadimos una vez.","Falta coste de cobertura explícito; vacío no significa cero."))))))))),"Hay una entrada con error. Corregimos el dato antes de cerrar la comprobación.")</f>
      </c>
      <c r="K136" s="40"/>
      <c r="L136" s="40">
        <f>IFERROR(IF(OR(NOT($D$10="Sí"),NOT($F$32="Sí"),$M$32&gt;0,OR(NOT(OR(D136="",D136="Incluido",D136="Excluido",D136="Importe",D136="Pendiente")),NOT(OR(F136="",F136="Sí",F136="No",F136="Por confirmar")),NOT(IF(LEN(TRIM(E136&amp;""))=0,TRUE,IF(ISNUMBER(E136),AND(E136&gt;=0,ABS(E136-ROUND(E136,2))&lt;0.00000001),FALSE)))),AND(ISNUMBER(M136),M136=0)),"",IF(OR(D136="",D136="Pendiente"),"¿Podéis aclarar si incluye "&amp;C32&amp;" ("&amp;E32&amp;" "&amp;D32&amp;")"&amp;" y en qué partida?",IF(F136&lt;&gt;"Sí","¿Podéis igualar el alcance, cantidad y calidad de "&amp;C32&amp;" ("&amp;E32&amp;" "&amp;D32&amp;")"&amp;" e indicar qué cambia y su importe adicional sin IVA?",IF(NOT(AND(LEN(TRIM(G136&amp;""))&gt;0,TRIM(G136&amp;"")&lt;&gt;"Pendiente",TRIM(G136&amp;"")&lt;&gt;"Por confirmar",TRIM(G136&amp;"")&lt;&gt;"No consta",TRIM(G136&amp;"")&lt;&gt;"Desconocido",TRIM(G136&amp;"")&lt;&gt;"Sin confirmar",TRIM(G136&amp;"")&lt;&gt;"Por decidir",TRIM(G136&amp;"")&lt;&gt;"Por comprobar")),"¿Dónde queda recogido "&amp;C32&amp;" ("&amp;E32&amp;" "&amp;D32&amp;")"&amp;" y quién cubre su alcance?",IF(AND(D136&lt;&gt;"Incluido",NOT(ISNUMBER(E136))),"¿Qué importe adicional sin IVA cubre "&amp;C32&amp;" ("&amp;E32&amp;" "&amp;D32&amp;")"&amp;" y quién lo asume?",IF(D136="Incluido","¿El importe de "&amp;C32&amp;" ("&amp;E32&amp;" "&amp;D32&amp;")"&amp;" ya está en la base o va aparte?","")))))),"Aclaramos los datos con error antes de copiar preguntas.")</f>
      </c>
      <c r="M136" s="33">
        <f>IFERROR(IF(NOT($D$10="Sí"),"",IF(OR($F$32="No",AND($F$32="",$M$32=0)),"",IF(NOT($F$32="Sí"),1,IF($M$32&gt;0,2,IF(OR(NOT(OR(D136="",D136="Incluido",D136="Excluido",D136="Importe",D136="Pendiente")),NOT(OR(F136="",F136="Sí",F136="No",F136="Por confirmar")),NOT(IF(LEN(TRIM(E136&amp;""))=0,TRUE,IF(ISNUMBER(E136),AND(E136&gt;=0,ABS(E136-ROUND(E136,2))&lt;0.00000001),FALSE)))),2,IF(OR(D136="",D136="Pendiente"),1,IF(F136&lt;&gt;"Sí",IF(F136="No",2,1),IF(NOT(AND(LEN(TRIM(G136&amp;""))&gt;0,TRIM(G136&amp;"")&lt;&gt;"Pendiente",TRIM(G136&amp;"")&lt;&gt;"Por confirmar",TRIM(G136&amp;"")&lt;&gt;"No consta",TRIM(G136&amp;"")&lt;&gt;"Desconocido",TRIM(G136&amp;"")&lt;&gt;"Sin confirmar",TRIM(G136&amp;"")&lt;&gt;"Por decidir",TRIM(G136&amp;"")&lt;&gt;"Por comprobar")),2,IF(D136="Incluido",IF(OR(LEN(TRIM(E136&amp;""))=0,IF(ISNUMBER(E136),E136=0,FALSE)),0,2),IF(IF(ISNUMBER(E136),AND(E136&gt;=0,ABS(E136-ROUND(E136,2))&lt;0.00000001),FALSE),0,1)))))))))),2)</f>
      </c>
      <c r="N136" s="33" t="n">
        <f>IF(ISNUMBER(M136),IF(M136=0,1,0),0)</f>
        <v>0</v>
      </c>
    </row>
    <row r="137" ht="70" customHeight="1">
      <c r="B137" s="35" t="n">
        <f>B33</f>
        <v>17</v>
      </c>
      <c r="C137" s="40">
        <f>IF(OR($F$33="No",AND($F$33="",$M$33=0)),"",C33)</f>
      </c>
      <c r="D137" s="37"/>
      <c r="E137" s="38"/>
      <c r="F137" s="37"/>
      <c r="G137" s="36"/>
      <c r="H137" s="39">
        <f>IFERROR(IF(AND(ISNUMBER(M137),M137=0),IF(D137="Incluido",0,E137),""),"")</f>
      </c>
      <c r="I137" s="40">
        <f>IF(NOT(ISNUMBER(M137)),"",IF(M137=2,"ROJO",IF(M137=1,"ÁMBAR","VERDE")))</f>
      </c>
      <c r="J137" s="40">
        <f>IFERROR(IF(NOT(ISNUMBER(M137)),"",IF(NOT($F$33="Sí"),"Decidimos si este concepto entra en el alcance común.",IF($M$33&gt;0,"Completamos el concepto común antes de consultar a la subcontrata.",IF(OR(NOT(OR(D137="",D137="Incluido",D137="Excluido",D137="Importe",D137="Pendiente")),NOT(OR(F137="",F137="Sí",F137="No",F137="Por confirmar")),NOT(IF(LEN(TRIM(E137&amp;""))=0,TRUE,IF(ISNUMBER(E137),AND(E137&gt;=0,ABS(E137-ROUND(E137,2))&lt;0.00000001),FALSE)))),"Revisamos opciones e importes numéricos, no negativos y con dos decimales.",IF(OR(D137="",D137="Pendiente"),"Falta aclarar cómo se cubre este concepto.",IF(F137&lt;&gt;"Sí","Confirmamos el mismo alcance, cantidad y calidad, incluida la cobertura adicional.",IF(NOT(AND(LEN(TRIM(G137&amp;""))&gt;0,TRIM(G137&amp;"")&lt;&gt;"Pendiente",TRIM(G137&amp;"")&lt;&gt;"Por confirmar",TRIM(G137&amp;"")&lt;&gt;"No consta",TRIM(G137&amp;"")&lt;&gt;"Desconocido",TRIM(G137&amp;"")&lt;&gt;"Sin confirmar",TRIM(G137&amp;"")&lt;&gt;"Por decidir",TRIM(G137&amp;"")&lt;&gt;"Por comprobar")),"Localizamos la inclusión o el coste de cobertura y quién lo asume.",IF(D137="Incluido",IF(M137=0,"Ya está en la base: adicional cero, sin duplicarlo.","Incluido y adicional positivo se contradicen."),IF(M137=0,"Adicional documentado fuera de la base; lo añadimos una vez.","Falta coste de cobertura explícito; vacío no significa cero."))))))))),"Hay una entrada con error. Corregimos el dato antes de cerrar la comprobación.")</f>
      </c>
      <c r="K137" s="40"/>
      <c r="L137" s="40">
        <f>IFERROR(IF(OR(NOT($D$10="Sí"),NOT($F$33="Sí"),$M$33&gt;0,OR(NOT(OR(D137="",D137="Incluido",D137="Excluido",D137="Importe",D137="Pendiente")),NOT(OR(F137="",F137="Sí",F137="No",F137="Por confirmar")),NOT(IF(LEN(TRIM(E137&amp;""))=0,TRUE,IF(ISNUMBER(E137),AND(E137&gt;=0,ABS(E137-ROUND(E137,2))&lt;0.00000001),FALSE)))),AND(ISNUMBER(M137),M137=0)),"",IF(OR(D137="",D137="Pendiente"),"¿Podéis aclarar si incluye "&amp;C33&amp;" ("&amp;E33&amp;" "&amp;D33&amp;")"&amp;" y en qué partida?",IF(F137&lt;&gt;"Sí","¿Podéis igualar el alcance, cantidad y calidad de "&amp;C33&amp;" ("&amp;E33&amp;" "&amp;D33&amp;")"&amp;" e indicar qué cambia y su importe adicional sin IVA?",IF(NOT(AND(LEN(TRIM(G137&amp;""))&gt;0,TRIM(G137&amp;"")&lt;&gt;"Pendiente",TRIM(G137&amp;"")&lt;&gt;"Por confirmar",TRIM(G137&amp;"")&lt;&gt;"No consta",TRIM(G137&amp;"")&lt;&gt;"Desconocido",TRIM(G137&amp;"")&lt;&gt;"Sin confirmar",TRIM(G137&amp;"")&lt;&gt;"Por decidir",TRIM(G137&amp;"")&lt;&gt;"Por comprobar")),"¿Dónde queda recogido "&amp;C33&amp;" ("&amp;E33&amp;" "&amp;D33&amp;")"&amp;" y quién cubre su alcance?",IF(AND(D137&lt;&gt;"Incluido",NOT(ISNUMBER(E137))),"¿Qué importe adicional sin IVA cubre "&amp;C33&amp;" ("&amp;E33&amp;" "&amp;D33&amp;")"&amp;" y quién lo asume?",IF(D137="Incluido","¿El importe de "&amp;C33&amp;" ("&amp;E33&amp;" "&amp;D33&amp;")"&amp;" ya está en la base o va aparte?","")))))),"Aclaramos los datos con error antes de copiar preguntas.")</f>
      </c>
      <c r="M137" s="33">
        <f>IFERROR(IF(NOT($D$10="Sí"),"",IF(OR($F$33="No",AND($F$33="",$M$33=0)),"",IF(NOT($F$33="Sí"),1,IF($M$33&gt;0,2,IF(OR(NOT(OR(D137="",D137="Incluido",D137="Excluido",D137="Importe",D137="Pendiente")),NOT(OR(F137="",F137="Sí",F137="No",F137="Por confirmar")),NOT(IF(LEN(TRIM(E137&amp;""))=0,TRUE,IF(ISNUMBER(E137),AND(E137&gt;=0,ABS(E137-ROUND(E137,2))&lt;0.00000001),FALSE)))),2,IF(OR(D137="",D137="Pendiente"),1,IF(F137&lt;&gt;"Sí",IF(F137="No",2,1),IF(NOT(AND(LEN(TRIM(G137&amp;""))&gt;0,TRIM(G137&amp;"")&lt;&gt;"Pendiente",TRIM(G137&amp;"")&lt;&gt;"Por confirmar",TRIM(G137&amp;"")&lt;&gt;"No consta",TRIM(G137&amp;"")&lt;&gt;"Desconocido",TRIM(G137&amp;"")&lt;&gt;"Sin confirmar",TRIM(G137&amp;"")&lt;&gt;"Por decidir",TRIM(G137&amp;"")&lt;&gt;"Por comprobar")),2,IF(D137="Incluido",IF(OR(LEN(TRIM(E137&amp;""))=0,IF(ISNUMBER(E137),E137=0,FALSE)),0,2),IF(IF(ISNUMBER(E137),AND(E137&gt;=0,ABS(E137-ROUND(E137,2))&lt;0.00000001),FALSE),0,1)))))))))),2)</f>
      </c>
      <c r="N137" s="33" t="n">
        <f>IF(ISNUMBER(M137),IF(M137=0,1,0),0)</f>
        <v>0</v>
      </c>
    </row>
    <row r="138" ht="70" customHeight="1">
      <c r="B138" s="35" t="n">
        <f>B34</f>
        <v>18</v>
      </c>
      <c r="C138" s="40">
        <f>IF(OR($F$34="No",AND($F$34="",$M$34=0)),"",C34)</f>
      </c>
      <c r="D138" s="37"/>
      <c r="E138" s="38"/>
      <c r="F138" s="37"/>
      <c r="G138" s="36"/>
      <c r="H138" s="39">
        <f>IFERROR(IF(AND(ISNUMBER(M138),M138=0),IF(D138="Incluido",0,E138),""),"")</f>
      </c>
      <c r="I138" s="40">
        <f>IF(NOT(ISNUMBER(M138)),"",IF(M138=2,"ROJO",IF(M138=1,"ÁMBAR","VERDE")))</f>
      </c>
      <c r="J138" s="40">
        <f>IFERROR(IF(NOT(ISNUMBER(M138)),"",IF(NOT($F$34="Sí"),"Decidimos si este concepto entra en el alcance común.",IF($M$34&gt;0,"Completamos el concepto común antes de consultar a la subcontrata.",IF(OR(NOT(OR(D138="",D138="Incluido",D138="Excluido",D138="Importe",D138="Pendiente")),NOT(OR(F138="",F138="Sí",F138="No",F138="Por confirmar")),NOT(IF(LEN(TRIM(E138&amp;""))=0,TRUE,IF(ISNUMBER(E138),AND(E138&gt;=0,ABS(E138-ROUND(E138,2))&lt;0.00000001),FALSE)))),"Revisamos opciones e importes numéricos, no negativos y con dos decimales.",IF(OR(D138="",D138="Pendiente"),"Falta aclarar cómo se cubre este concepto.",IF(F138&lt;&gt;"Sí","Confirmamos el mismo alcance, cantidad y calidad, incluida la cobertura adicional.",IF(NOT(AND(LEN(TRIM(G138&amp;""))&gt;0,TRIM(G138&amp;"")&lt;&gt;"Pendiente",TRIM(G138&amp;"")&lt;&gt;"Por confirmar",TRIM(G138&amp;"")&lt;&gt;"No consta",TRIM(G138&amp;"")&lt;&gt;"Desconocido",TRIM(G138&amp;"")&lt;&gt;"Sin confirmar",TRIM(G138&amp;"")&lt;&gt;"Por decidir",TRIM(G138&amp;"")&lt;&gt;"Por comprobar")),"Localizamos la inclusión o el coste de cobertura y quién lo asume.",IF(D138="Incluido",IF(M138=0,"Ya está en la base: adicional cero, sin duplicarlo.","Incluido y adicional positivo se contradicen."),IF(M138=0,"Adicional documentado fuera de la base; lo añadimos una vez.","Falta coste de cobertura explícito; vacío no significa cero."))))))))),"Hay una entrada con error. Corregimos el dato antes de cerrar la comprobación.")</f>
      </c>
      <c r="K138" s="40"/>
      <c r="L138" s="40">
        <f>IFERROR(IF(OR(NOT($D$10="Sí"),NOT($F$34="Sí"),$M$34&gt;0,OR(NOT(OR(D138="",D138="Incluido",D138="Excluido",D138="Importe",D138="Pendiente")),NOT(OR(F138="",F138="Sí",F138="No",F138="Por confirmar")),NOT(IF(LEN(TRIM(E138&amp;""))=0,TRUE,IF(ISNUMBER(E138),AND(E138&gt;=0,ABS(E138-ROUND(E138,2))&lt;0.00000001),FALSE)))),AND(ISNUMBER(M138),M138=0)),"",IF(OR(D138="",D138="Pendiente"),"¿Podéis aclarar si incluye "&amp;C34&amp;" ("&amp;E34&amp;" "&amp;D34&amp;")"&amp;" y en qué partida?",IF(F138&lt;&gt;"Sí","¿Podéis igualar el alcance, cantidad y calidad de "&amp;C34&amp;" ("&amp;E34&amp;" "&amp;D34&amp;")"&amp;" e indicar qué cambia y su importe adicional sin IVA?",IF(NOT(AND(LEN(TRIM(G138&amp;""))&gt;0,TRIM(G138&amp;"")&lt;&gt;"Pendiente",TRIM(G138&amp;"")&lt;&gt;"Por confirmar",TRIM(G138&amp;"")&lt;&gt;"No consta",TRIM(G138&amp;"")&lt;&gt;"Desconocido",TRIM(G138&amp;"")&lt;&gt;"Sin confirmar",TRIM(G138&amp;"")&lt;&gt;"Por decidir",TRIM(G138&amp;"")&lt;&gt;"Por comprobar")),"¿Dónde queda recogido "&amp;C34&amp;" ("&amp;E34&amp;" "&amp;D34&amp;")"&amp;" y quién cubre su alcance?",IF(AND(D138&lt;&gt;"Incluido",NOT(ISNUMBER(E138))),"¿Qué importe adicional sin IVA cubre "&amp;C34&amp;" ("&amp;E34&amp;" "&amp;D34&amp;")"&amp;" y quién lo asume?",IF(D138="Incluido","¿El importe de "&amp;C34&amp;" ("&amp;E34&amp;" "&amp;D34&amp;")"&amp;" ya está en la base o va aparte?","")))))),"Aclaramos los datos con error antes de copiar preguntas.")</f>
      </c>
      <c r="M138" s="33">
        <f>IFERROR(IF(NOT($D$10="Sí"),"",IF(OR($F$34="No",AND($F$34="",$M$34=0)),"",IF(NOT($F$34="Sí"),1,IF($M$34&gt;0,2,IF(OR(NOT(OR(D138="",D138="Incluido",D138="Excluido",D138="Importe",D138="Pendiente")),NOT(OR(F138="",F138="Sí",F138="No",F138="Por confirmar")),NOT(IF(LEN(TRIM(E138&amp;""))=0,TRUE,IF(ISNUMBER(E138),AND(E138&gt;=0,ABS(E138-ROUND(E138,2))&lt;0.00000001),FALSE)))),2,IF(OR(D138="",D138="Pendiente"),1,IF(F138&lt;&gt;"Sí",IF(F138="No",2,1),IF(NOT(AND(LEN(TRIM(G138&amp;""))&gt;0,TRIM(G138&amp;"")&lt;&gt;"Pendiente",TRIM(G138&amp;"")&lt;&gt;"Por confirmar",TRIM(G138&amp;"")&lt;&gt;"No consta",TRIM(G138&amp;"")&lt;&gt;"Desconocido",TRIM(G138&amp;"")&lt;&gt;"Sin confirmar",TRIM(G138&amp;"")&lt;&gt;"Por decidir",TRIM(G138&amp;"")&lt;&gt;"Por comprobar")),2,IF(D138="Incluido",IF(OR(LEN(TRIM(E138&amp;""))=0,IF(ISNUMBER(E138),E138=0,FALSE)),0,2),IF(IF(ISNUMBER(E138),AND(E138&gt;=0,ABS(E138-ROUND(E138,2))&lt;0.00000001),FALSE),0,1)))))))))),2)</f>
      </c>
      <c r="N138" s="33" t="n">
        <f>IF(ISNUMBER(M138),IF(M138=0,1,0),0)</f>
        <v>0</v>
      </c>
    </row>
    <row r="139" ht="70" customHeight="1">
      <c r="B139" s="35" t="n">
        <f>B35</f>
        <v>19</v>
      </c>
      <c r="C139" s="40">
        <f>IF(OR($F$35="No",AND($F$35="",$M$35=0)),"",C35)</f>
      </c>
      <c r="D139" s="37"/>
      <c r="E139" s="38"/>
      <c r="F139" s="37"/>
      <c r="G139" s="36"/>
      <c r="H139" s="39">
        <f>IFERROR(IF(AND(ISNUMBER(M139),M139=0),IF(D139="Incluido",0,E139),""),"")</f>
      </c>
      <c r="I139" s="40">
        <f>IF(NOT(ISNUMBER(M139)),"",IF(M139=2,"ROJO",IF(M139=1,"ÁMBAR","VERDE")))</f>
      </c>
      <c r="J139" s="40">
        <f>IFERROR(IF(NOT(ISNUMBER(M139)),"",IF(NOT($F$35="Sí"),"Decidimos si este concepto entra en el alcance común.",IF($M$35&gt;0,"Completamos el concepto común antes de consultar a la subcontrata.",IF(OR(NOT(OR(D139="",D139="Incluido",D139="Excluido",D139="Importe",D139="Pendiente")),NOT(OR(F139="",F139="Sí",F139="No",F139="Por confirmar")),NOT(IF(LEN(TRIM(E139&amp;""))=0,TRUE,IF(ISNUMBER(E139),AND(E139&gt;=0,ABS(E139-ROUND(E139,2))&lt;0.00000001),FALSE)))),"Revisamos opciones e importes numéricos, no negativos y con dos decimales.",IF(OR(D139="",D139="Pendiente"),"Falta aclarar cómo se cubre este concepto.",IF(F139&lt;&gt;"Sí","Confirmamos el mismo alcance, cantidad y calidad, incluida la cobertura adicional.",IF(NOT(AND(LEN(TRIM(G139&amp;""))&gt;0,TRIM(G139&amp;"")&lt;&gt;"Pendiente",TRIM(G139&amp;"")&lt;&gt;"Por confirmar",TRIM(G139&amp;"")&lt;&gt;"No consta",TRIM(G139&amp;"")&lt;&gt;"Desconocido",TRIM(G139&amp;"")&lt;&gt;"Sin confirmar",TRIM(G139&amp;"")&lt;&gt;"Por decidir",TRIM(G139&amp;"")&lt;&gt;"Por comprobar")),"Localizamos la inclusión o el coste de cobertura y quién lo asume.",IF(D139="Incluido",IF(M139=0,"Ya está en la base: adicional cero, sin duplicarlo.","Incluido y adicional positivo se contradicen."),IF(M139=0,"Adicional documentado fuera de la base; lo añadimos una vez.","Falta coste de cobertura explícito; vacío no significa cero."))))))))),"Hay una entrada con error. Corregimos el dato antes de cerrar la comprobación.")</f>
      </c>
      <c r="K139" s="40"/>
      <c r="L139" s="40">
        <f>IFERROR(IF(OR(NOT($D$10="Sí"),NOT($F$35="Sí"),$M$35&gt;0,OR(NOT(OR(D139="",D139="Incluido",D139="Excluido",D139="Importe",D139="Pendiente")),NOT(OR(F139="",F139="Sí",F139="No",F139="Por confirmar")),NOT(IF(LEN(TRIM(E139&amp;""))=0,TRUE,IF(ISNUMBER(E139),AND(E139&gt;=0,ABS(E139-ROUND(E139,2))&lt;0.00000001),FALSE)))),AND(ISNUMBER(M139),M139=0)),"",IF(OR(D139="",D139="Pendiente"),"¿Podéis aclarar si incluye "&amp;C35&amp;" ("&amp;E35&amp;" "&amp;D35&amp;")"&amp;" y en qué partida?",IF(F139&lt;&gt;"Sí","¿Podéis igualar el alcance, cantidad y calidad de "&amp;C35&amp;" ("&amp;E35&amp;" "&amp;D35&amp;")"&amp;" e indicar qué cambia y su importe adicional sin IVA?",IF(NOT(AND(LEN(TRIM(G139&amp;""))&gt;0,TRIM(G139&amp;"")&lt;&gt;"Pendiente",TRIM(G139&amp;"")&lt;&gt;"Por confirmar",TRIM(G139&amp;"")&lt;&gt;"No consta",TRIM(G139&amp;"")&lt;&gt;"Desconocido",TRIM(G139&amp;"")&lt;&gt;"Sin confirmar",TRIM(G139&amp;"")&lt;&gt;"Por decidir",TRIM(G139&amp;"")&lt;&gt;"Por comprobar")),"¿Dónde queda recogido "&amp;C35&amp;" ("&amp;E35&amp;" "&amp;D35&amp;")"&amp;" y quién cubre su alcance?",IF(AND(D139&lt;&gt;"Incluido",NOT(ISNUMBER(E139))),"¿Qué importe adicional sin IVA cubre "&amp;C35&amp;" ("&amp;E35&amp;" "&amp;D35&amp;")"&amp;" y quién lo asume?",IF(D139="Incluido","¿El importe de "&amp;C35&amp;" ("&amp;E35&amp;" "&amp;D35&amp;")"&amp;" ya está en la base o va aparte?","")))))),"Aclaramos los datos con error antes de copiar preguntas.")</f>
      </c>
      <c r="M139" s="33">
        <f>IFERROR(IF(NOT($D$10="Sí"),"",IF(OR($F$35="No",AND($F$35="",$M$35=0)),"",IF(NOT($F$35="Sí"),1,IF($M$35&gt;0,2,IF(OR(NOT(OR(D139="",D139="Incluido",D139="Excluido",D139="Importe",D139="Pendiente")),NOT(OR(F139="",F139="Sí",F139="No",F139="Por confirmar")),NOT(IF(LEN(TRIM(E139&amp;""))=0,TRUE,IF(ISNUMBER(E139),AND(E139&gt;=0,ABS(E139-ROUND(E139,2))&lt;0.00000001),FALSE)))),2,IF(OR(D139="",D139="Pendiente"),1,IF(F139&lt;&gt;"Sí",IF(F139="No",2,1),IF(NOT(AND(LEN(TRIM(G139&amp;""))&gt;0,TRIM(G139&amp;"")&lt;&gt;"Pendiente",TRIM(G139&amp;"")&lt;&gt;"Por confirmar",TRIM(G139&amp;"")&lt;&gt;"No consta",TRIM(G139&amp;"")&lt;&gt;"Desconocido",TRIM(G139&amp;"")&lt;&gt;"Sin confirmar",TRIM(G139&amp;"")&lt;&gt;"Por decidir",TRIM(G139&amp;"")&lt;&gt;"Por comprobar")),2,IF(D139="Incluido",IF(OR(LEN(TRIM(E139&amp;""))=0,IF(ISNUMBER(E139),E139=0,FALSE)),0,2),IF(IF(ISNUMBER(E139),AND(E139&gt;=0,ABS(E139-ROUND(E139,2))&lt;0.00000001),FALSE),0,1)))))))))),2)</f>
      </c>
      <c r="N139" s="33" t="n">
        <f>IF(ISNUMBER(M139),IF(M139=0,1,0),0)</f>
        <v>0</v>
      </c>
    </row>
    <row r="140" ht="70" customHeight="1">
      <c r="B140" s="35" t="n">
        <f>B36</f>
        <v>20</v>
      </c>
      <c r="C140" s="40">
        <f>IF(OR($F$36="No",AND($F$36="",$M$36=0)),"",C36)</f>
      </c>
      <c r="D140" s="37"/>
      <c r="E140" s="38"/>
      <c r="F140" s="37"/>
      <c r="G140" s="36"/>
      <c r="H140" s="39">
        <f>IFERROR(IF(AND(ISNUMBER(M140),M140=0),IF(D140="Incluido",0,E140),""),"")</f>
      </c>
      <c r="I140" s="40">
        <f>IF(NOT(ISNUMBER(M140)),"",IF(M140=2,"ROJO",IF(M140=1,"ÁMBAR","VERDE")))</f>
      </c>
      <c r="J140" s="40">
        <f>IFERROR(IF(NOT(ISNUMBER(M140)),"",IF(NOT($F$36="Sí"),"Decidimos si este concepto entra en el alcance común.",IF($M$36&gt;0,"Completamos el concepto común antes de consultar a la subcontrata.",IF(OR(NOT(OR(D140="",D140="Incluido",D140="Excluido",D140="Importe",D140="Pendiente")),NOT(OR(F140="",F140="Sí",F140="No",F140="Por confirmar")),NOT(IF(LEN(TRIM(E140&amp;""))=0,TRUE,IF(ISNUMBER(E140),AND(E140&gt;=0,ABS(E140-ROUND(E140,2))&lt;0.00000001),FALSE)))),"Revisamos opciones e importes numéricos, no negativos y con dos decimales.",IF(OR(D140="",D140="Pendiente"),"Falta aclarar cómo se cubre este concepto.",IF(F140&lt;&gt;"Sí","Confirmamos el mismo alcance, cantidad y calidad, incluida la cobertura adicional.",IF(NOT(AND(LEN(TRIM(G140&amp;""))&gt;0,TRIM(G140&amp;"")&lt;&gt;"Pendiente",TRIM(G140&amp;"")&lt;&gt;"Por confirmar",TRIM(G140&amp;"")&lt;&gt;"No consta",TRIM(G140&amp;"")&lt;&gt;"Desconocido",TRIM(G140&amp;"")&lt;&gt;"Sin confirmar",TRIM(G140&amp;"")&lt;&gt;"Por decidir",TRIM(G140&amp;"")&lt;&gt;"Por comprobar")),"Localizamos la inclusión o el coste de cobertura y quién lo asume.",IF(D140="Incluido",IF(M140=0,"Ya está en la base: adicional cero, sin duplicarlo.","Incluido y adicional positivo se contradicen."),IF(M140=0,"Adicional documentado fuera de la base; lo añadimos una vez.","Falta coste de cobertura explícito; vacío no significa cero."))))))))),"Hay una entrada con error. Corregimos el dato antes de cerrar la comprobación.")</f>
      </c>
      <c r="K140" s="40"/>
      <c r="L140" s="40">
        <f>IFERROR(IF(OR(NOT($D$10="Sí"),NOT($F$36="Sí"),$M$36&gt;0,OR(NOT(OR(D140="",D140="Incluido",D140="Excluido",D140="Importe",D140="Pendiente")),NOT(OR(F140="",F140="Sí",F140="No",F140="Por confirmar")),NOT(IF(LEN(TRIM(E140&amp;""))=0,TRUE,IF(ISNUMBER(E140),AND(E140&gt;=0,ABS(E140-ROUND(E140,2))&lt;0.00000001),FALSE)))),AND(ISNUMBER(M140),M140=0)),"",IF(OR(D140="",D140="Pendiente"),"¿Podéis aclarar si incluye "&amp;C36&amp;" ("&amp;E36&amp;" "&amp;D36&amp;")"&amp;" y en qué partida?",IF(F140&lt;&gt;"Sí","¿Podéis igualar el alcance, cantidad y calidad de "&amp;C36&amp;" ("&amp;E36&amp;" "&amp;D36&amp;")"&amp;" e indicar qué cambia y su importe adicional sin IVA?",IF(NOT(AND(LEN(TRIM(G140&amp;""))&gt;0,TRIM(G140&amp;"")&lt;&gt;"Pendiente",TRIM(G140&amp;"")&lt;&gt;"Por confirmar",TRIM(G140&amp;"")&lt;&gt;"No consta",TRIM(G140&amp;"")&lt;&gt;"Desconocido",TRIM(G140&amp;"")&lt;&gt;"Sin confirmar",TRIM(G140&amp;"")&lt;&gt;"Por decidir",TRIM(G140&amp;"")&lt;&gt;"Por comprobar")),"¿Dónde queda recogido "&amp;C36&amp;" ("&amp;E36&amp;" "&amp;D36&amp;")"&amp;" y quién cubre su alcance?",IF(AND(D140&lt;&gt;"Incluido",NOT(ISNUMBER(E140))),"¿Qué importe adicional sin IVA cubre "&amp;C36&amp;" ("&amp;E36&amp;" "&amp;D36&amp;")"&amp;" y quién lo asume?",IF(D140="Incluido","¿El importe de "&amp;C36&amp;" ("&amp;E36&amp;" "&amp;D36&amp;")"&amp;" ya está en la base o va aparte?","")))))),"Aclaramos los datos con error antes de copiar preguntas.")</f>
      </c>
      <c r="M140" s="33">
        <f>IFERROR(IF(NOT($D$10="Sí"),"",IF(OR($F$36="No",AND($F$36="",$M$36=0)),"",IF(NOT($F$36="Sí"),1,IF($M$36&gt;0,2,IF(OR(NOT(OR(D140="",D140="Incluido",D140="Excluido",D140="Importe",D140="Pendiente")),NOT(OR(F140="",F140="Sí",F140="No",F140="Por confirmar")),NOT(IF(LEN(TRIM(E140&amp;""))=0,TRUE,IF(ISNUMBER(E140),AND(E140&gt;=0,ABS(E140-ROUND(E140,2))&lt;0.00000001),FALSE)))),2,IF(OR(D140="",D140="Pendiente"),1,IF(F140&lt;&gt;"Sí",IF(F140="No",2,1),IF(NOT(AND(LEN(TRIM(G140&amp;""))&gt;0,TRIM(G140&amp;"")&lt;&gt;"Pendiente",TRIM(G140&amp;"")&lt;&gt;"Por confirmar",TRIM(G140&amp;"")&lt;&gt;"No consta",TRIM(G140&amp;"")&lt;&gt;"Desconocido",TRIM(G140&amp;"")&lt;&gt;"Sin confirmar",TRIM(G140&amp;"")&lt;&gt;"Por decidir",TRIM(G140&amp;"")&lt;&gt;"Por comprobar")),2,IF(D140="Incluido",IF(OR(LEN(TRIM(E140&amp;""))=0,IF(ISNUMBER(E140),E140=0,FALSE)),0,2),IF(IF(ISNUMBER(E140),AND(E140&gt;=0,ABS(E140-ROUND(E140,2))&lt;0.00000001),FALSE),0,1)))))))))),2)</f>
      </c>
      <c r="N140" s="33" t="n">
        <f>IF(ISNUMBER(M140),IF(M140=0,1,0),0)</f>
        <v>0</v>
      </c>
    </row>
    <row r="141" ht="22" customHeight="1"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</row>
    <row r="142" ht="22" customHeight="1"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</row>
    <row r="143" ht="22" customHeight="1"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</row>
    <row r="144" ht="25" customHeight="1">
      <c r="B144" s="42" t="str">
        <f>"Oferta 5"&amp;IF(LEN(TRIM(C11&amp;""))&gt;0," · "&amp;C11," · sin activar")</f>
        <v>Oferta 5 · sin activar</v>
      </c>
      <c r="C144" s="42"/>
      <c r="D144" s="42"/>
      <c r="E144" s="42"/>
      <c r="F144" s="42"/>
      <c r="G144" s="42"/>
      <c r="H144" s="42"/>
      <c r="I144" s="42"/>
      <c r="J144" s="42"/>
      <c r="K144" s="42"/>
      <c r="L144" s="42"/>
    </row>
    <row r="145" ht="24" customHeight="1">
      <c r="B145" s="32" t="str">
        <v>Incluido: ya está en la base, sin volver a añadirlo. Importe: va fuera de esa base. Excluido: necesitamos cobertura documentada, su coste y quién la asume. Solo confirmamos el alcance cuando queda igualado.</v>
      </c>
      <c r="C145" s="32"/>
      <c r="D145" s="32"/>
      <c r="E145" s="32"/>
      <c r="F145" s="32"/>
      <c r="G145" s="32"/>
      <c r="H145" s="32"/>
      <c r="I145" s="32"/>
      <c r="J145" s="32"/>
      <c r="K145" s="32"/>
      <c r="L145" s="32"/>
    </row>
    <row r="146" ht="45" customHeight="1">
      <c r="B146" s="34" t="str">
        <v>ID</v>
      </c>
      <c r="C146" s="34" t="str">
        <v>Concepto común</v>
      </c>
      <c r="D146" s="34" t="str">
        <v>Estado</v>
      </c>
      <c r="E146" s="34" t="str">
        <v>Adicional sin IVA</v>
      </c>
      <c r="F146" s="34" t="str">
        <v>¿Alcance igualado?</v>
      </c>
      <c r="G146" s="34" t="str">
        <v>Documento, partida y quién cubre</v>
      </c>
      <c r="H146" s="34" t="str">
        <v>Adicional computable</v>
      </c>
      <c r="I146" s="34" t="str">
        <v>Semáforo</v>
      </c>
      <c r="J146" s="34" t="str">
        <v>Qué comprobamos</v>
      </c>
      <c r="K146" s="34" t="str"/>
      <c r="L146" s="34" t="str">
        <v>Pregunta para la subcontrata</v>
      </c>
    </row>
    <row r="147" ht="70" customHeight="1">
      <c r="B147" s="35" t="n">
        <f>B17</f>
        <v>1</v>
      </c>
      <c r="C147" s="40" t="str">
        <f>IF(OR($F$17="No",AND($F$17="",$M$17=0)),"",C17)</f>
        <v>Ejemplo · elementos según sección pedida</v>
      </c>
      <c r="D147" s="37"/>
      <c r="E147" s="38"/>
      <c r="F147" s="37"/>
      <c r="G147" s="36"/>
      <c r="H147" s="39">
        <f>IFERROR(IF(AND(ISNUMBER(M147),M147=0),IF(D147="Incluido",0,E147),""),"")</f>
      </c>
      <c r="I147" s="40">
        <f>IF(NOT(ISNUMBER(M147)),"",IF(M147=2,"ROJO",IF(M147=1,"ÁMBAR","VERDE")))</f>
      </c>
      <c r="J147" s="40">
        <f>IFERROR(IF(NOT(ISNUMBER(M147)),"",IF(NOT($F$17="Sí"),"Decidimos si este concepto entra en el alcance común.",IF($M$17&gt;0,"Completamos el concepto común antes de consultar a la subcontrata.",IF(OR(NOT(OR(D147="",D147="Incluido",D147="Excluido",D147="Importe",D147="Pendiente")),NOT(OR(F147="",F147="Sí",F147="No",F147="Por confirmar")),NOT(IF(LEN(TRIM(E147&amp;""))=0,TRUE,IF(ISNUMBER(E147),AND(E147&gt;=0,ABS(E147-ROUND(E147,2))&lt;0.00000001),FALSE)))),"Revisamos opciones e importes numéricos, no negativos y con dos decimales.",IF(OR(D147="",D147="Pendiente"),"Falta aclarar cómo se cubre este concepto.",IF(F147&lt;&gt;"Sí","Confirmamos el mismo alcance, cantidad y calidad, incluida la cobertura adicional.",IF(NOT(AND(LEN(TRIM(G147&amp;""))&gt;0,TRIM(G147&amp;"")&lt;&gt;"Pendiente",TRIM(G147&amp;"")&lt;&gt;"Por confirmar",TRIM(G147&amp;"")&lt;&gt;"No consta",TRIM(G147&amp;"")&lt;&gt;"Desconocido",TRIM(G147&amp;"")&lt;&gt;"Sin confirmar",TRIM(G147&amp;"")&lt;&gt;"Por decidir",TRIM(G147&amp;"")&lt;&gt;"Por comprobar")),"Localizamos la inclusión o el coste de cobertura y quién lo asume.",IF(D147="Incluido",IF(M147=0,"Ya está en la base: adicional cero, sin duplicarlo.","Incluido y adicional positivo se contradicen."),IF(M147=0,"Adicional documentado fuera de la base; lo añadimos una vez.","Falta coste de cobertura explícito; vacío no significa cero."))))))))),"Hay una entrada con error. Corregimos el dato antes de cerrar la comprobación.")</f>
      </c>
      <c r="K147" s="40"/>
      <c r="L147" s="40">
        <f>IFERROR(IF(OR(NOT($D$11="Sí"),NOT($F$17="Sí"),$M$17&gt;0,OR(NOT(OR(D147="",D147="Incluido",D147="Excluido",D147="Importe",D147="Pendiente")),NOT(OR(F147="",F147="Sí",F147="No",F147="Por confirmar")),NOT(IF(LEN(TRIM(E147&amp;""))=0,TRUE,IF(ISNUMBER(E147),AND(E147&gt;=0,ABS(E147-ROUND(E147,2))&lt;0.00000001),FALSE)))),AND(ISNUMBER(M147),M147=0)),"",IF(OR(D147="",D147="Pendiente"),"¿Podéis aclarar si incluye "&amp;C17&amp;" ("&amp;E17&amp;" "&amp;D17&amp;")"&amp;" y en qué partida?",IF(F147&lt;&gt;"Sí","¿Podéis igualar el alcance, cantidad y calidad de "&amp;C17&amp;" ("&amp;E17&amp;" "&amp;D17&amp;")"&amp;" e indicar qué cambia y su importe adicional sin IVA?",IF(NOT(AND(LEN(TRIM(G147&amp;""))&gt;0,TRIM(G147&amp;"")&lt;&gt;"Pendiente",TRIM(G147&amp;"")&lt;&gt;"Por confirmar",TRIM(G147&amp;"")&lt;&gt;"No consta",TRIM(G147&amp;"")&lt;&gt;"Desconocido",TRIM(G147&amp;"")&lt;&gt;"Sin confirmar",TRIM(G147&amp;"")&lt;&gt;"Por decidir",TRIM(G147&amp;"")&lt;&gt;"Por comprobar")),"¿Dónde queda recogido "&amp;C17&amp;" ("&amp;E17&amp;" "&amp;D17&amp;")"&amp;" y quién cubre su alcance?",IF(AND(D147&lt;&gt;"Incluido",NOT(ISNUMBER(E147))),"¿Qué importe adicional sin IVA cubre "&amp;C17&amp;" ("&amp;E17&amp;" "&amp;D17&amp;")"&amp;" y quién lo asume?",IF(D147="Incluido","¿El importe de "&amp;C17&amp;" ("&amp;E17&amp;" "&amp;D17&amp;")"&amp;" ya está en la base o va aparte?","")))))),"Aclaramos los datos con error antes de copiar preguntas.")</f>
      </c>
      <c r="M147" s="33">
        <f>IFERROR(IF(NOT($D$11="Sí"),"",IF(OR($F$17="No",AND($F$17="",$M$17=0)),"",IF(NOT($F$17="Sí"),1,IF($M$17&gt;0,2,IF(OR(NOT(OR(D147="",D147="Incluido",D147="Excluido",D147="Importe",D147="Pendiente")),NOT(OR(F147="",F147="Sí",F147="No",F147="Por confirmar")),NOT(IF(LEN(TRIM(E147&amp;""))=0,TRUE,IF(ISNUMBER(E147),AND(E147&gt;=0,ABS(E147-ROUND(E147,2))&lt;0.00000001),FALSE)))),2,IF(OR(D147="",D147="Pendiente"),1,IF(F147&lt;&gt;"Sí",IF(F147="No",2,1),IF(NOT(AND(LEN(TRIM(G147&amp;""))&gt;0,TRIM(G147&amp;"")&lt;&gt;"Pendiente",TRIM(G147&amp;"")&lt;&gt;"Por confirmar",TRIM(G147&amp;"")&lt;&gt;"No consta",TRIM(G147&amp;"")&lt;&gt;"Desconocido",TRIM(G147&amp;"")&lt;&gt;"Sin confirmar",TRIM(G147&amp;"")&lt;&gt;"Por decidir",TRIM(G147&amp;"")&lt;&gt;"Por comprobar")),2,IF(D147="Incluido",IF(OR(LEN(TRIM(E147&amp;""))=0,IF(ISNUMBER(E147),E147=0,FALSE)),0,2),IF(IF(ISNUMBER(E147),AND(E147&gt;=0,ABS(E147-ROUND(E147,2))&lt;0.00000001),FALSE),0,1)))))))))),2)</f>
      </c>
      <c r="N147" s="33" t="n">
        <f>IF(ISNUMBER(M147),IF(M147=0,1,0),0)</f>
        <v>0</v>
      </c>
    </row>
    <row r="148" ht="70" customHeight="1">
      <c r="B148" s="35" t="n">
        <f>B18</f>
        <v>2</v>
      </c>
      <c r="C148" s="40">
        <f>IF(OR($F$18="No",AND($F$18="",$M$18=0)),"",C18)</f>
      </c>
      <c r="D148" s="37"/>
      <c r="E148" s="38"/>
      <c r="F148" s="37"/>
      <c r="G148" s="36"/>
      <c r="H148" s="39">
        <f>IFERROR(IF(AND(ISNUMBER(M148),M148=0),IF(D148="Incluido",0,E148),""),"")</f>
      </c>
      <c r="I148" s="40">
        <f>IF(NOT(ISNUMBER(M148)),"",IF(M148=2,"ROJO",IF(M148=1,"ÁMBAR","VERDE")))</f>
      </c>
      <c r="J148" s="40">
        <f>IFERROR(IF(NOT(ISNUMBER(M148)),"",IF(NOT($F$18="Sí"),"Decidimos si este concepto entra en el alcance común.",IF($M$18&gt;0,"Completamos el concepto común antes de consultar a la subcontrata.",IF(OR(NOT(OR(D148="",D148="Incluido",D148="Excluido",D148="Importe",D148="Pendiente")),NOT(OR(F148="",F148="Sí",F148="No",F148="Por confirmar")),NOT(IF(LEN(TRIM(E148&amp;""))=0,TRUE,IF(ISNUMBER(E148),AND(E148&gt;=0,ABS(E148-ROUND(E148,2))&lt;0.00000001),FALSE)))),"Revisamos opciones e importes numéricos, no negativos y con dos decimales.",IF(OR(D148="",D148="Pendiente"),"Falta aclarar cómo se cubre este concepto.",IF(F148&lt;&gt;"Sí","Confirmamos el mismo alcance, cantidad y calidad, incluida la cobertura adicional.",IF(NOT(AND(LEN(TRIM(G148&amp;""))&gt;0,TRIM(G148&amp;"")&lt;&gt;"Pendiente",TRIM(G148&amp;"")&lt;&gt;"Por confirmar",TRIM(G148&amp;"")&lt;&gt;"No consta",TRIM(G148&amp;"")&lt;&gt;"Desconocido",TRIM(G148&amp;"")&lt;&gt;"Sin confirmar",TRIM(G148&amp;"")&lt;&gt;"Por decidir",TRIM(G148&amp;"")&lt;&gt;"Por comprobar")),"Localizamos la inclusión o el coste de cobertura y quién lo asume.",IF(D148="Incluido",IF(M148=0,"Ya está en la base: adicional cero, sin duplicarlo.","Incluido y adicional positivo se contradicen."),IF(M148=0,"Adicional documentado fuera de la base; lo añadimos una vez.","Falta coste de cobertura explícito; vacío no significa cero."))))))))),"Hay una entrada con error. Corregimos el dato antes de cerrar la comprobación.")</f>
      </c>
      <c r="K148" s="40"/>
      <c r="L148" s="40">
        <f>IFERROR(IF(OR(NOT($D$11="Sí"),NOT($F$18="Sí"),$M$18&gt;0,OR(NOT(OR(D148="",D148="Incluido",D148="Excluido",D148="Importe",D148="Pendiente")),NOT(OR(F148="",F148="Sí",F148="No",F148="Por confirmar")),NOT(IF(LEN(TRIM(E148&amp;""))=0,TRUE,IF(ISNUMBER(E148),AND(E148&gt;=0,ABS(E148-ROUND(E148,2))&lt;0.00000001),FALSE)))),AND(ISNUMBER(M148),M148=0)),"",IF(OR(D148="",D148="Pendiente"),"¿Podéis aclarar si incluye "&amp;C18&amp;" ("&amp;E18&amp;" "&amp;D18&amp;")"&amp;" y en qué partida?",IF(F148&lt;&gt;"Sí","¿Podéis igualar el alcance, cantidad y calidad de "&amp;C18&amp;" ("&amp;E18&amp;" "&amp;D18&amp;")"&amp;" e indicar qué cambia y su importe adicional sin IVA?",IF(NOT(AND(LEN(TRIM(G148&amp;""))&gt;0,TRIM(G148&amp;"")&lt;&gt;"Pendiente",TRIM(G148&amp;"")&lt;&gt;"Por confirmar",TRIM(G148&amp;"")&lt;&gt;"No consta",TRIM(G148&amp;"")&lt;&gt;"Desconocido",TRIM(G148&amp;"")&lt;&gt;"Sin confirmar",TRIM(G148&amp;"")&lt;&gt;"Por decidir",TRIM(G148&amp;"")&lt;&gt;"Por comprobar")),"¿Dónde queda recogido "&amp;C18&amp;" ("&amp;E18&amp;" "&amp;D18&amp;")"&amp;" y quién cubre su alcance?",IF(AND(D148&lt;&gt;"Incluido",NOT(ISNUMBER(E148))),"¿Qué importe adicional sin IVA cubre "&amp;C18&amp;" ("&amp;E18&amp;" "&amp;D18&amp;")"&amp;" y quién lo asume?",IF(D148="Incluido","¿El importe de "&amp;C18&amp;" ("&amp;E18&amp;" "&amp;D18&amp;")"&amp;" ya está en la base o va aparte?","")))))),"Aclaramos los datos con error antes de copiar preguntas.")</f>
      </c>
      <c r="M148" s="33">
        <f>IFERROR(IF(NOT($D$11="Sí"),"",IF(OR($F$18="No",AND($F$18="",$M$18=0)),"",IF(NOT($F$18="Sí"),1,IF($M$18&gt;0,2,IF(OR(NOT(OR(D148="",D148="Incluido",D148="Excluido",D148="Importe",D148="Pendiente")),NOT(OR(F148="",F148="Sí",F148="No",F148="Por confirmar")),NOT(IF(LEN(TRIM(E148&amp;""))=0,TRUE,IF(ISNUMBER(E148),AND(E148&gt;=0,ABS(E148-ROUND(E148,2))&lt;0.00000001),FALSE)))),2,IF(OR(D148="",D148="Pendiente"),1,IF(F148&lt;&gt;"Sí",IF(F148="No",2,1),IF(NOT(AND(LEN(TRIM(G148&amp;""))&gt;0,TRIM(G148&amp;"")&lt;&gt;"Pendiente",TRIM(G148&amp;"")&lt;&gt;"Por confirmar",TRIM(G148&amp;"")&lt;&gt;"No consta",TRIM(G148&amp;"")&lt;&gt;"Desconocido",TRIM(G148&amp;"")&lt;&gt;"Sin confirmar",TRIM(G148&amp;"")&lt;&gt;"Por decidir",TRIM(G148&amp;"")&lt;&gt;"Por comprobar")),2,IF(D148="Incluido",IF(OR(LEN(TRIM(E148&amp;""))=0,IF(ISNUMBER(E148),E148=0,FALSE)),0,2),IF(IF(ISNUMBER(E148),AND(E148&gt;=0,ABS(E148-ROUND(E148,2))&lt;0.00000001),FALSE),0,1)))))))))),2)</f>
      </c>
      <c r="N148" s="33" t="n">
        <f>IF(ISNUMBER(M148),IF(M148=0,1,0),0)</f>
        <v>0</v>
      </c>
    </row>
    <row r="149" ht="70" customHeight="1">
      <c r="B149" s="35" t="n">
        <f>B19</f>
        <v>3</v>
      </c>
      <c r="C149" s="40">
        <f>IF(OR($F$19="No",AND($F$19="",$M$19=0)),"",C19)</f>
      </c>
      <c r="D149" s="37"/>
      <c r="E149" s="38"/>
      <c r="F149" s="37"/>
      <c r="G149" s="36"/>
      <c r="H149" s="39">
        <f>IFERROR(IF(AND(ISNUMBER(M149),M149=0),IF(D149="Incluido",0,E149),""),"")</f>
      </c>
      <c r="I149" s="40">
        <f>IF(NOT(ISNUMBER(M149)),"",IF(M149=2,"ROJO",IF(M149=1,"ÁMBAR","VERDE")))</f>
      </c>
      <c r="J149" s="40">
        <f>IFERROR(IF(NOT(ISNUMBER(M149)),"",IF(NOT($F$19="Sí"),"Decidimos si este concepto entra en el alcance común.",IF($M$19&gt;0,"Completamos el concepto común antes de consultar a la subcontrata.",IF(OR(NOT(OR(D149="",D149="Incluido",D149="Excluido",D149="Importe",D149="Pendiente")),NOT(OR(F149="",F149="Sí",F149="No",F149="Por confirmar")),NOT(IF(LEN(TRIM(E149&amp;""))=0,TRUE,IF(ISNUMBER(E149),AND(E149&gt;=0,ABS(E149-ROUND(E149,2))&lt;0.00000001),FALSE)))),"Revisamos opciones e importes numéricos, no negativos y con dos decimales.",IF(OR(D149="",D149="Pendiente"),"Falta aclarar cómo se cubre este concepto.",IF(F149&lt;&gt;"Sí","Confirmamos el mismo alcance, cantidad y calidad, incluida la cobertura adicional.",IF(NOT(AND(LEN(TRIM(G149&amp;""))&gt;0,TRIM(G149&amp;"")&lt;&gt;"Pendiente",TRIM(G149&amp;"")&lt;&gt;"Por confirmar",TRIM(G149&amp;"")&lt;&gt;"No consta",TRIM(G149&amp;"")&lt;&gt;"Desconocido",TRIM(G149&amp;"")&lt;&gt;"Sin confirmar",TRIM(G149&amp;"")&lt;&gt;"Por decidir",TRIM(G149&amp;"")&lt;&gt;"Por comprobar")),"Localizamos la inclusión o el coste de cobertura y quién lo asume.",IF(D149="Incluido",IF(M149=0,"Ya está en la base: adicional cero, sin duplicarlo.","Incluido y adicional positivo se contradicen."),IF(M149=0,"Adicional documentado fuera de la base; lo añadimos una vez.","Falta coste de cobertura explícito; vacío no significa cero."))))))))),"Hay una entrada con error. Corregimos el dato antes de cerrar la comprobación.")</f>
      </c>
      <c r="K149" s="40"/>
      <c r="L149" s="40">
        <f>IFERROR(IF(OR(NOT($D$11="Sí"),NOT($F$19="Sí"),$M$19&gt;0,OR(NOT(OR(D149="",D149="Incluido",D149="Excluido",D149="Importe",D149="Pendiente")),NOT(OR(F149="",F149="Sí",F149="No",F149="Por confirmar")),NOT(IF(LEN(TRIM(E149&amp;""))=0,TRUE,IF(ISNUMBER(E149),AND(E149&gt;=0,ABS(E149-ROUND(E149,2))&lt;0.00000001),FALSE)))),AND(ISNUMBER(M149),M149=0)),"",IF(OR(D149="",D149="Pendiente"),"¿Podéis aclarar si incluye "&amp;C19&amp;" ("&amp;E19&amp;" "&amp;D19&amp;")"&amp;" y en qué partida?",IF(F149&lt;&gt;"Sí","¿Podéis igualar el alcance, cantidad y calidad de "&amp;C19&amp;" ("&amp;E19&amp;" "&amp;D19&amp;")"&amp;" e indicar qué cambia y su importe adicional sin IVA?",IF(NOT(AND(LEN(TRIM(G149&amp;""))&gt;0,TRIM(G149&amp;"")&lt;&gt;"Pendiente",TRIM(G149&amp;"")&lt;&gt;"Por confirmar",TRIM(G149&amp;"")&lt;&gt;"No consta",TRIM(G149&amp;"")&lt;&gt;"Desconocido",TRIM(G149&amp;"")&lt;&gt;"Sin confirmar",TRIM(G149&amp;"")&lt;&gt;"Por decidir",TRIM(G149&amp;"")&lt;&gt;"Por comprobar")),"¿Dónde queda recogido "&amp;C19&amp;" ("&amp;E19&amp;" "&amp;D19&amp;")"&amp;" y quién cubre su alcance?",IF(AND(D149&lt;&gt;"Incluido",NOT(ISNUMBER(E149))),"¿Qué importe adicional sin IVA cubre "&amp;C19&amp;" ("&amp;E19&amp;" "&amp;D19&amp;")"&amp;" y quién lo asume?",IF(D149="Incluido","¿El importe de "&amp;C19&amp;" ("&amp;E19&amp;" "&amp;D19&amp;")"&amp;" ya está en la base o va aparte?","")))))),"Aclaramos los datos con error antes de copiar preguntas.")</f>
      </c>
      <c r="M149" s="33">
        <f>IFERROR(IF(NOT($D$11="Sí"),"",IF(OR($F$19="No",AND($F$19="",$M$19=0)),"",IF(NOT($F$19="Sí"),1,IF($M$19&gt;0,2,IF(OR(NOT(OR(D149="",D149="Incluido",D149="Excluido",D149="Importe",D149="Pendiente")),NOT(OR(F149="",F149="Sí",F149="No",F149="Por confirmar")),NOT(IF(LEN(TRIM(E149&amp;""))=0,TRUE,IF(ISNUMBER(E149),AND(E149&gt;=0,ABS(E149-ROUND(E149,2))&lt;0.00000001),FALSE)))),2,IF(OR(D149="",D149="Pendiente"),1,IF(F149&lt;&gt;"Sí",IF(F149="No",2,1),IF(NOT(AND(LEN(TRIM(G149&amp;""))&gt;0,TRIM(G149&amp;"")&lt;&gt;"Pendiente",TRIM(G149&amp;"")&lt;&gt;"Por confirmar",TRIM(G149&amp;"")&lt;&gt;"No consta",TRIM(G149&amp;"")&lt;&gt;"Desconocido",TRIM(G149&amp;"")&lt;&gt;"Sin confirmar",TRIM(G149&amp;"")&lt;&gt;"Por decidir",TRIM(G149&amp;"")&lt;&gt;"Por comprobar")),2,IF(D149="Incluido",IF(OR(LEN(TRIM(E149&amp;""))=0,IF(ISNUMBER(E149),E149=0,FALSE)),0,2),IF(IF(ISNUMBER(E149),AND(E149&gt;=0,ABS(E149-ROUND(E149,2))&lt;0.00000001),FALSE),0,1)))))))))),2)</f>
      </c>
      <c r="N149" s="33" t="n">
        <f>IF(ISNUMBER(M149),IF(M149=0,1,0),0)</f>
        <v>0</v>
      </c>
    </row>
    <row r="150" ht="70" customHeight="1">
      <c r="B150" s="35" t="n">
        <f>B20</f>
        <v>4</v>
      </c>
      <c r="C150" s="40">
        <f>IF(OR($F$20="No",AND($F$20="",$M$20=0)),"",C20)</f>
      </c>
      <c r="D150" s="37"/>
      <c r="E150" s="38"/>
      <c r="F150" s="37"/>
      <c r="G150" s="36"/>
      <c r="H150" s="39">
        <f>IFERROR(IF(AND(ISNUMBER(M150),M150=0),IF(D150="Incluido",0,E150),""),"")</f>
      </c>
      <c r="I150" s="40">
        <f>IF(NOT(ISNUMBER(M150)),"",IF(M150=2,"ROJO",IF(M150=1,"ÁMBAR","VERDE")))</f>
      </c>
      <c r="J150" s="40">
        <f>IFERROR(IF(NOT(ISNUMBER(M150)),"",IF(NOT($F$20="Sí"),"Decidimos si este concepto entra en el alcance común.",IF($M$20&gt;0,"Completamos el concepto común antes de consultar a la subcontrata.",IF(OR(NOT(OR(D150="",D150="Incluido",D150="Excluido",D150="Importe",D150="Pendiente")),NOT(OR(F150="",F150="Sí",F150="No",F150="Por confirmar")),NOT(IF(LEN(TRIM(E150&amp;""))=0,TRUE,IF(ISNUMBER(E150),AND(E150&gt;=0,ABS(E150-ROUND(E150,2))&lt;0.00000001),FALSE)))),"Revisamos opciones e importes numéricos, no negativos y con dos decimales.",IF(OR(D150="",D150="Pendiente"),"Falta aclarar cómo se cubre este concepto.",IF(F150&lt;&gt;"Sí","Confirmamos el mismo alcance, cantidad y calidad, incluida la cobertura adicional.",IF(NOT(AND(LEN(TRIM(G150&amp;""))&gt;0,TRIM(G150&amp;"")&lt;&gt;"Pendiente",TRIM(G150&amp;"")&lt;&gt;"Por confirmar",TRIM(G150&amp;"")&lt;&gt;"No consta",TRIM(G150&amp;"")&lt;&gt;"Desconocido",TRIM(G150&amp;"")&lt;&gt;"Sin confirmar",TRIM(G150&amp;"")&lt;&gt;"Por decidir",TRIM(G150&amp;"")&lt;&gt;"Por comprobar")),"Localizamos la inclusión o el coste de cobertura y quién lo asume.",IF(D150="Incluido",IF(M150=0,"Ya está en la base: adicional cero, sin duplicarlo.","Incluido y adicional positivo se contradicen."),IF(M150=0,"Adicional documentado fuera de la base; lo añadimos una vez.","Falta coste de cobertura explícito; vacío no significa cero."))))))))),"Hay una entrada con error. Corregimos el dato antes de cerrar la comprobación.")</f>
      </c>
      <c r="K150" s="40"/>
      <c r="L150" s="40">
        <f>IFERROR(IF(OR(NOT($D$11="Sí"),NOT($F$20="Sí"),$M$20&gt;0,OR(NOT(OR(D150="",D150="Incluido",D150="Excluido",D150="Importe",D150="Pendiente")),NOT(OR(F150="",F150="Sí",F150="No",F150="Por confirmar")),NOT(IF(LEN(TRIM(E150&amp;""))=0,TRUE,IF(ISNUMBER(E150),AND(E150&gt;=0,ABS(E150-ROUND(E150,2))&lt;0.00000001),FALSE)))),AND(ISNUMBER(M150),M150=0)),"",IF(OR(D150="",D150="Pendiente"),"¿Podéis aclarar si incluye "&amp;C20&amp;" ("&amp;E20&amp;" "&amp;D20&amp;")"&amp;" y en qué partida?",IF(F150&lt;&gt;"Sí","¿Podéis igualar el alcance, cantidad y calidad de "&amp;C20&amp;" ("&amp;E20&amp;" "&amp;D20&amp;")"&amp;" e indicar qué cambia y su importe adicional sin IVA?",IF(NOT(AND(LEN(TRIM(G150&amp;""))&gt;0,TRIM(G150&amp;"")&lt;&gt;"Pendiente",TRIM(G150&amp;"")&lt;&gt;"Por confirmar",TRIM(G150&amp;"")&lt;&gt;"No consta",TRIM(G150&amp;"")&lt;&gt;"Desconocido",TRIM(G150&amp;"")&lt;&gt;"Sin confirmar",TRIM(G150&amp;"")&lt;&gt;"Por decidir",TRIM(G150&amp;"")&lt;&gt;"Por comprobar")),"¿Dónde queda recogido "&amp;C20&amp;" ("&amp;E20&amp;" "&amp;D20&amp;")"&amp;" y quién cubre su alcance?",IF(AND(D150&lt;&gt;"Incluido",NOT(ISNUMBER(E150))),"¿Qué importe adicional sin IVA cubre "&amp;C20&amp;" ("&amp;E20&amp;" "&amp;D20&amp;")"&amp;" y quién lo asume?",IF(D150="Incluido","¿El importe de "&amp;C20&amp;" ("&amp;E20&amp;" "&amp;D20&amp;")"&amp;" ya está en la base o va aparte?","")))))),"Aclaramos los datos con error antes de copiar preguntas.")</f>
      </c>
      <c r="M150" s="33">
        <f>IFERROR(IF(NOT($D$11="Sí"),"",IF(OR($F$20="No",AND($F$20="",$M$20=0)),"",IF(NOT($F$20="Sí"),1,IF($M$20&gt;0,2,IF(OR(NOT(OR(D150="",D150="Incluido",D150="Excluido",D150="Importe",D150="Pendiente")),NOT(OR(F150="",F150="Sí",F150="No",F150="Por confirmar")),NOT(IF(LEN(TRIM(E150&amp;""))=0,TRUE,IF(ISNUMBER(E150),AND(E150&gt;=0,ABS(E150-ROUND(E150,2))&lt;0.00000001),FALSE)))),2,IF(OR(D150="",D150="Pendiente"),1,IF(F150&lt;&gt;"Sí",IF(F150="No",2,1),IF(NOT(AND(LEN(TRIM(G150&amp;""))&gt;0,TRIM(G150&amp;"")&lt;&gt;"Pendiente",TRIM(G150&amp;"")&lt;&gt;"Por confirmar",TRIM(G150&amp;"")&lt;&gt;"No consta",TRIM(G150&amp;"")&lt;&gt;"Desconocido",TRIM(G150&amp;"")&lt;&gt;"Sin confirmar",TRIM(G150&amp;"")&lt;&gt;"Por decidir",TRIM(G150&amp;"")&lt;&gt;"Por comprobar")),2,IF(D150="Incluido",IF(OR(LEN(TRIM(E150&amp;""))=0,IF(ISNUMBER(E150),E150=0,FALSE)),0,2),IF(IF(ISNUMBER(E150),AND(E150&gt;=0,ABS(E150-ROUND(E150,2))&lt;0.00000001),FALSE),0,1)))))))))),2)</f>
      </c>
      <c r="N150" s="33" t="n">
        <f>IF(ISNUMBER(M150),IF(M150=0,1,0),0)</f>
        <v>0</v>
      </c>
    </row>
    <row r="151" ht="70" customHeight="1">
      <c r="B151" s="35" t="n">
        <f>B21</f>
        <v>5</v>
      </c>
      <c r="C151" s="40" t="str">
        <f>IF(OR($F$21="No",AND($F$21="",$M$21=0)),"",C21)</f>
        <v>Ejemplo · transporte y descarga</v>
      </c>
      <c r="D151" s="37"/>
      <c r="E151" s="38"/>
      <c r="F151" s="37"/>
      <c r="G151" s="36"/>
      <c r="H151" s="39">
        <f>IFERROR(IF(AND(ISNUMBER(M151),M151=0),IF(D151="Incluido",0,E151),""),"")</f>
      </c>
      <c r="I151" s="40">
        <f>IF(NOT(ISNUMBER(M151)),"",IF(M151=2,"ROJO",IF(M151=1,"ÁMBAR","VERDE")))</f>
      </c>
      <c r="J151" s="40">
        <f>IFERROR(IF(NOT(ISNUMBER(M151)),"",IF(NOT($F$21="Sí"),"Decidimos si este concepto entra en el alcance común.",IF($M$21&gt;0,"Completamos el concepto común antes de consultar a la subcontrata.",IF(OR(NOT(OR(D151="",D151="Incluido",D151="Excluido",D151="Importe",D151="Pendiente")),NOT(OR(F151="",F151="Sí",F151="No",F151="Por confirmar")),NOT(IF(LEN(TRIM(E151&amp;""))=0,TRUE,IF(ISNUMBER(E151),AND(E151&gt;=0,ABS(E151-ROUND(E151,2))&lt;0.00000001),FALSE)))),"Revisamos opciones e importes numéricos, no negativos y con dos decimales.",IF(OR(D151="",D151="Pendiente"),"Falta aclarar cómo se cubre este concepto.",IF(F151&lt;&gt;"Sí","Confirmamos el mismo alcance, cantidad y calidad, incluida la cobertura adicional.",IF(NOT(AND(LEN(TRIM(G151&amp;""))&gt;0,TRIM(G151&amp;"")&lt;&gt;"Pendiente",TRIM(G151&amp;"")&lt;&gt;"Por confirmar",TRIM(G151&amp;"")&lt;&gt;"No consta",TRIM(G151&amp;"")&lt;&gt;"Desconocido",TRIM(G151&amp;"")&lt;&gt;"Sin confirmar",TRIM(G151&amp;"")&lt;&gt;"Por decidir",TRIM(G151&amp;"")&lt;&gt;"Por comprobar")),"Localizamos la inclusión o el coste de cobertura y quién lo asume.",IF(D151="Incluido",IF(M151=0,"Ya está en la base: adicional cero, sin duplicarlo.","Incluido y adicional positivo se contradicen."),IF(M151=0,"Adicional documentado fuera de la base; lo añadimos una vez.","Falta coste de cobertura explícito; vacío no significa cero."))))))))),"Hay una entrada con error. Corregimos el dato antes de cerrar la comprobación.")</f>
      </c>
      <c r="K151" s="40"/>
      <c r="L151" s="40">
        <f>IFERROR(IF(OR(NOT($D$11="Sí"),NOT($F$21="Sí"),$M$21&gt;0,OR(NOT(OR(D151="",D151="Incluido",D151="Excluido",D151="Importe",D151="Pendiente")),NOT(OR(F151="",F151="Sí",F151="No",F151="Por confirmar")),NOT(IF(LEN(TRIM(E151&amp;""))=0,TRUE,IF(ISNUMBER(E151),AND(E151&gt;=0,ABS(E151-ROUND(E151,2))&lt;0.00000001),FALSE)))),AND(ISNUMBER(M151),M151=0)),"",IF(OR(D151="",D151="Pendiente"),"¿Podéis aclarar si incluye "&amp;C21&amp;" ("&amp;E21&amp;" "&amp;D21&amp;")"&amp;" y en qué partida?",IF(F151&lt;&gt;"Sí","¿Podéis igualar el alcance, cantidad y calidad de "&amp;C21&amp;" ("&amp;E21&amp;" "&amp;D21&amp;")"&amp;" e indicar qué cambia y su importe adicional sin IVA?",IF(NOT(AND(LEN(TRIM(G151&amp;""))&gt;0,TRIM(G151&amp;"")&lt;&gt;"Pendiente",TRIM(G151&amp;"")&lt;&gt;"Por confirmar",TRIM(G151&amp;"")&lt;&gt;"No consta",TRIM(G151&amp;"")&lt;&gt;"Desconocido",TRIM(G151&amp;"")&lt;&gt;"Sin confirmar",TRIM(G151&amp;"")&lt;&gt;"Por decidir",TRIM(G151&amp;"")&lt;&gt;"Por comprobar")),"¿Dónde queda recogido "&amp;C21&amp;" ("&amp;E21&amp;" "&amp;D21&amp;")"&amp;" y quién cubre su alcance?",IF(AND(D151&lt;&gt;"Incluido",NOT(ISNUMBER(E151))),"¿Qué importe adicional sin IVA cubre "&amp;C21&amp;" ("&amp;E21&amp;" "&amp;D21&amp;")"&amp;" y quién lo asume?",IF(D151="Incluido","¿El importe de "&amp;C21&amp;" ("&amp;E21&amp;" "&amp;D21&amp;")"&amp;" ya está en la base o va aparte?","")))))),"Aclaramos los datos con error antes de copiar preguntas.")</f>
      </c>
      <c r="M151" s="33">
        <f>IFERROR(IF(NOT($D$11="Sí"),"",IF(OR($F$21="No",AND($F$21="",$M$21=0)),"",IF(NOT($F$21="Sí"),1,IF($M$21&gt;0,2,IF(OR(NOT(OR(D151="",D151="Incluido",D151="Excluido",D151="Importe",D151="Pendiente")),NOT(OR(F151="",F151="Sí",F151="No",F151="Por confirmar")),NOT(IF(LEN(TRIM(E151&amp;""))=0,TRUE,IF(ISNUMBER(E151),AND(E151&gt;=0,ABS(E151-ROUND(E151,2))&lt;0.00000001),FALSE)))),2,IF(OR(D151="",D151="Pendiente"),1,IF(F151&lt;&gt;"Sí",IF(F151="No",2,1),IF(NOT(AND(LEN(TRIM(G151&amp;""))&gt;0,TRIM(G151&amp;"")&lt;&gt;"Pendiente",TRIM(G151&amp;"")&lt;&gt;"Por confirmar",TRIM(G151&amp;"")&lt;&gt;"No consta",TRIM(G151&amp;"")&lt;&gt;"Desconocido",TRIM(G151&amp;"")&lt;&gt;"Sin confirmar",TRIM(G151&amp;"")&lt;&gt;"Por decidir",TRIM(G151&amp;"")&lt;&gt;"Por comprobar")),2,IF(D151="Incluido",IF(OR(LEN(TRIM(E151&amp;""))=0,IF(ISNUMBER(E151),E151=0,FALSE)),0,2),IF(IF(ISNUMBER(E151),AND(E151&gt;=0,ABS(E151-ROUND(E151,2))&lt;0.00000001),FALSE),0,1)))))))))),2)</f>
      </c>
      <c r="N151" s="33" t="n">
        <f>IF(ISNUMBER(M151),IF(M151=0,1,0),0)</f>
        <v>0</v>
      </c>
    </row>
    <row r="152" ht="70" customHeight="1">
      <c r="B152" s="35" t="n">
        <f>B22</f>
        <v>6</v>
      </c>
      <c r="C152" s="40">
        <f>IF(OR($F$22="No",AND($F$22="",$M$22=0)),"",C22)</f>
      </c>
      <c r="D152" s="37"/>
      <c r="E152" s="38"/>
      <c r="F152" s="37"/>
      <c r="G152" s="36"/>
      <c r="H152" s="39">
        <f>IFERROR(IF(AND(ISNUMBER(M152),M152=0),IF(D152="Incluido",0,E152),""),"")</f>
      </c>
      <c r="I152" s="40">
        <f>IF(NOT(ISNUMBER(M152)),"",IF(M152=2,"ROJO",IF(M152=1,"ÁMBAR","VERDE")))</f>
      </c>
      <c r="J152" s="40">
        <f>IFERROR(IF(NOT(ISNUMBER(M152)),"",IF(NOT($F$22="Sí"),"Decidimos si este concepto entra en el alcance común.",IF($M$22&gt;0,"Completamos el concepto común antes de consultar a la subcontrata.",IF(OR(NOT(OR(D152="",D152="Incluido",D152="Excluido",D152="Importe",D152="Pendiente")),NOT(OR(F152="",F152="Sí",F152="No",F152="Por confirmar")),NOT(IF(LEN(TRIM(E152&amp;""))=0,TRUE,IF(ISNUMBER(E152),AND(E152&gt;=0,ABS(E152-ROUND(E152,2))&lt;0.00000001),FALSE)))),"Revisamos opciones e importes numéricos, no negativos y con dos decimales.",IF(OR(D152="",D152="Pendiente"),"Falta aclarar cómo se cubre este concepto.",IF(F152&lt;&gt;"Sí","Confirmamos el mismo alcance, cantidad y calidad, incluida la cobertura adicional.",IF(NOT(AND(LEN(TRIM(G152&amp;""))&gt;0,TRIM(G152&amp;"")&lt;&gt;"Pendiente",TRIM(G152&amp;"")&lt;&gt;"Por confirmar",TRIM(G152&amp;"")&lt;&gt;"No consta",TRIM(G152&amp;"")&lt;&gt;"Desconocido",TRIM(G152&amp;"")&lt;&gt;"Sin confirmar",TRIM(G152&amp;"")&lt;&gt;"Por decidir",TRIM(G152&amp;"")&lt;&gt;"Por comprobar")),"Localizamos la inclusión o el coste de cobertura y quién lo asume.",IF(D152="Incluido",IF(M152=0,"Ya está en la base: adicional cero, sin duplicarlo.","Incluido y adicional positivo se contradicen."),IF(M152=0,"Adicional documentado fuera de la base; lo añadimos una vez.","Falta coste de cobertura explícito; vacío no significa cero."))))))))),"Hay una entrada con error. Corregimos el dato antes de cerrar la comprobación.")</f>
      </c>
      <c r="K152" s="40"/>
      <c r="L152" s="40">
        <f>IFERROR(IF(OR(NOT($D$11="Sí"),NOT($F$22="Sí"),$M$22&gt;0,OR(NOT(OR(D152="",D152="Incluido",D152="Excluido",D152="Importe",D152="Pendiente")),NOT(OR(F152="",F152="Sí",F152="No",F152="Por confirmar")),NOT(IF(LEN(TRIM(E152&amp;""))=0,TRUE,IF(ISNUMBER(E152),AND(E152&gt;=0,ABS(E152-ROUND(E152,2))&lt;0.00000001),FALSE)))),AND(ISNUMBER(M152),M152=0)),"",IF(OR(D152="",D152="Pendiente"),"¿Podéis aclarar si incluye "&amp;C22&amp;" ("&amp;E22&amp;" "&amp;D22&amp;")"&amp;" y en qué partida?",IF(F152&lt;&gt;"Sí","¿Podéis igualar el alcance, cantidad y calidad de "&amp;C22&amp;" ("&amp;E22&amp;" "&amp;D22&amp;")"&amp;" e indicar qué cambia y su importe adicional sin IVA?",IF(NOT(AND(LEN(TRIM(G152&amp;""))&gt;0,TRIM(G152&amp;"")&lt;&gt;"Pendiente",TRIM(G152&amp;"")&lt;&gt;"Por confirmar",TRIM(G152&amp;"")&lt;&gt;"No consta",TRIM(G152&amp;"")&lt;&gt;"Desconocido",TRIM(G152&amp;"")&lt;&gt;"Sin confirmar",TRIM(G152&amp;"")&lt;&gt;"Por decidir",TRIM(G152&amp;"")&lt;&gt;"Por comprobar")),"¿Dónde queda recogido "&amp;C22&amp;" ("&amp;E22&amp;" "&amp;D22&amp;")"&amp;" y quién cubre su alcance?",IF(AND(D152&lt;&gt;"Incluido",NOT(ISNUMBER(E152))),"¿Qué importe adicional sin IVA cubre "&amp;C22&amp;" ("&amp;E22&amp;" "&amp;D22&amp;")"&amp;" y quién lo asume?",IF(D152="Incluido","¿El importe de "&amp;C22&amp;" ("&amp;E22&amp;" "&amp;D22&amp;")"&amp;" ya está en la base o va aparte?","")))))),"Aclaramos los datos con error antes de copiar preguntas.")</f>
      </c>
      <c r="M152" s="33">
        <f>IFERROR(IF(NOT($D$11="Sí"),"",IF(OR($F$22="No",AND($F$22="",$M$22=0)),"",IF(NOT($F$22="Sí"),1,IF($M$22&gt;0,2,IF(OR(NOT(OR(D152="",D152="Incluido",D152="Excluido",D152="Importe",D152="Pendiente")),NOT(OR(F152="",F152="Sí",F152="No",F152="Por confirmar")),NOT(IF(LEN(TRIM(E152&amp;""))=0,TRUE,IF(ISNUMBER(E152),AND(E152&gt;=0,ABS(E152-ROUND(E152,2))&lt;0.00000001),FALSE)))),2,IF(OR(D152="",D152="Pendiente"),1,IF(F152&lt;&gt;"Sí",IF(F152="No",2,1),IF(NOT(AND(LEN(TRIM(G152&amp;""))&gt;0,TRIM(G152&amp;"")&lt;&gt;"Pendiente",TRIM(G152&amp;"")&lt;&gt;"Por confirmar",TRIM(G152&amp;"")&lt;&gt;"No consta",TRIM(G152&amp;"")&lt;&gt;"Desconocido",TRIM(G152&amp;"")&lt;&gt;"Sin confirmar",TRIM(G152&amp;"")&lt;&gt;"Por decidir",TRIM(G152&amp;"")&lt;&gt;"Por comprobar")),2,IF(D152="Incluido",IF(OR(LEN(TRIM(E152&amp;""))=0,IF(ISNUMBER(E152),E152=0,FALSE)),0,2),IF(IF(ISNUMBER(E152),AND(E152&gt;=0,ABS(E152-ROUND(E152,2))&lt;0.00000001),FALSE),0,1)))))))))),2)</f>
      </c>
      <c r="N152" s="33" t="n">
        <f>IF(ISNUMBER(M152),IF(M152=0,1,0),0)</f>
        <v>0</v>
      </c>
    </row>
    <row r="153" ht="70" customHeight="1">
      <c r="B153" s="35" t="n">
        <f>B23</f>
        <v>7</v>
      </c>
      <c r="C153" s="40">
        <f>IF(OR($F$23="No",AND($F$23="",$M$23=0)),"",C23)</f>
      </c>
      <c r="D153" s="37"/>
      <c r="E153" s="38"/>
      <c r="F153" s="37"/>
      <c r="G153" s="36"/>
      <c r="H153" s="39">
        <f>IFERROR(IF(AND(ISNUMBER(M153),M153=0),IF(D153="Incluido",0,E153),""),"")</f>
      </c>
      <c r="I153" s="40">
        <f>IF(NOT(ISNUMBER(M153)),"",IF(M153=2,"ROJO",IF(M153=1,"ÁMBAR","VERDE")))</f>
      </c>
      <c r="J153" s="40">
        <f>IFERROR(IF(NOT(ISNUMBER(M153)),"",IF(NOT($F$23="Sí"),"Decidimos si este concepto entra en el alcance común.",IF($M$23&gt;0,"Completamos el concepto común antes de consultar a la subcontrata.",IF(OR(NOT(OR(D153="",D153="Incluido",D153="Excluido",D153="Importe",D153="Pendiente")),NOT(OR(F153="",F153="Sí",F153="No",F153="Por confirmar")),NOT(IF(LEN(TRIM(E153&amp;""))=0,TRUE,IF(ISNUMBER(E153),AND(E153&gt;=0,ABS(E153-ROUND(E153,2))&lt;0.00000001),FALSE)))),"Revisamos opciones e importes numéricos, no negativos y con dos decimales.",IF(OR(D153="",D153="Pendiente"),"Falta aclarar cómo se cubre este concepto.",IF(F153&lt;&gt;"Sí","Confirmamos el mismo alcance, cantidad y calidad, incluida la cobertura adicional.",IF(NOT(AND(LEN(TRIM(G153&amp;""))&gt;0,TRIM(G153&amp;"")&lt;&gt;"Pendiente",TRIM(G153&amp;"")&lt;&gt;"Por confirmar",TRIM(G153&amp;"")&lt;&gt;"No consta",TRIM(G153&amp;"")&lt;&gt;"Desconocido",TRIM(G153&amp;"")&lt;&gt;"Sin confirmar",TRIM(G153&amp;"")&lt;&gt;"Por decidir",TRIM(G153&amp;"")&lt;&gt;"Por comprobar")),"Localizamos la inclusión o el coste de cobertura y quién lo asume.",IF(D153="Incluido",IF(M153=0,"Ya está en la base: adicional cero, sin duplicarlo.","Incluido y adicional positivo se contradicen."),IF(M153=0,"Adicional documentado fuera de la base; lo añadimos una vez.","Falta coste de cobertura explícito; vacío no significa cero."))))))))),"Hay una entrada con error. Corregimos el dato antes de cerrar la comprobación.")</f>
      </c>
      <c r="K153" s="40"/>
      <c r="L153" s="40">
        <f>IFERROR(IF(OR(NOT($D$11="Sí"),NOT($F$23="Sí"),$M$23&gt;0,OR(NOT(OR(D153="",D153="Incluido",D153="Excluido",D153="Importe",D153="Pendiente")),NOT(OR(F153="",F153="Sí",F153="No",F153="Por confirmar")),NOT(IF(LEN(TRIM(E153&amp;""))=0,TRUE,IF(ISNUMBER(E153),AND(E153&gt;=0,ABS(E153-ROUND(E153,2))&lt;0.00000001),FALSE)))),AND(ISNUMBER(M153),M153=0)),"",IF(OR(D153="",D153="Pendiente"),"¿Podéis aclarar si incluye "&amp;C23&amp;" ("&amp;E23&amp;" "&amp;D23&amp;")"&amp;" y en qué partida?",IF(F153&lt;&gt;"Sí","¿Podéis igualar el alcance, cantidad y calidad de "&amp;C23&amp;" ("&amp;E23&amp;" "&amp;D23&amp;")"&amp;" e indicar qué cambia y su importe adicional sin IVA?",IF(NOT(AND(LEN(TRIM(G153&amp;""))&gt;0,TRIM(G153&amp;"")&lt;&gt;"Pendiente",TRIM(G153&amp;"")&lt;&gt;"Por confirmar",TRIM(G153&amp;"")&lt;&gt;"No consta",TRIM(G153&amp;"")&lt;&gt;"Desconocido",TRIM(G153&amp;"")&lt;&gt;"Sin confirmar",TRIM(G153&amp;"")&lt;&gt;"Por decidir",TRIM(G153&amp;"")&lt;&gt;"Por comprobar")),"¿Dónde queda recogido "&amp;C23&amp;" ("&amp;E23&amp;" "&amp;D23&amp;")"&amp;" y quién cubre su alcance?",IF(AND(D153&lt;&gt;"Incluido",NOT(ISNUMBER(E153))),"¿Qué importe adicional sin IVA cubre "&amp;C23&amp;" ("&amp;E23&amp;" "&amp;D23&amp;")"&amp;" y quién lo asume?",IF(D153="Incluido","¿El importe de "&amp;C23&amp;" ("&amp;E23&amp;" "&amp;D23&amp;")"&amp;" ya está en la base o va aparte?","")))))),"Aclaramos los datos con error antes de copiar preguntas.")</f>
      </c>
      <c r="M153" s="33">
        <f>IFERROR(IF(NOT($D$11="Sí"),"",IF(OR($F$23="No",AND($F$23="",$M$23=0)),"",IF(NOT($F$23="Sí"),1,IF($M$23&gt;0,2,IF(OR(NOT(OR(D153="",D153="Incluido",D153="Excluido",D153="Importe",D153="Pendiente")),NOT(OR(F153="",F153="Sí",F153="No",F153="Por confirmar")),NOT(IF(LEN(TRIM(E153&amp;""))=0,TRUE,IF(ISNUMBER(E153),AND(E153&gt;=0,ABS(E153-ROUND(E153,2))&lt;0.00000001),FALSE)))),2,IF(OR(D153="",D153="Pendiente"),1,IF(F153&lt;&gt;"Sí",IF(F153="No",2,1),IF(NOT(AND(LEN(TRIM(G153&amp;""))&gt;0,TRIM(G153&amp;"")&lt;&gt;"Pendiente",TRIM(G153&amp;"")&lt;&gt;"Por confirmar",TRIM(G153&amp;"")&lt;&gt;"No consta",TRIM(G153&amp;"")&lt;&gt;"Desconocido",TRIM(G153&amp;"")&lt;&gt;"Sin confirmar",TRIM(G153&amp;"")&lt;&gt;"Por decidir",TRIM(G153&amp;"")&lt;&gt;"Por comprobar")),2,IF(D153="Incluido",IF(OR(LEN(TRIM(E153&amp;""))=0,IF(ISNUMBER(E153),E153=0,FALSE)),0,2),IF(IF(ISNUMBER(E153),AND(E153&gt;=0,ABS(E153-ROUND(E153,2))&lt;0.00000001),FALSE),0,1)))))))))),2)</f>
      </c>
      <c r="N153" s="33" t="n">
        <f>IF(ISNUMBER(M153),IF(M153=0,1,0),0)</f>
        <v>0</v>
      </c>
    </row>
    <row r="154" ht="70" customHeight="1">
      <c r="B154" s="35" t="n">
        <f>B24</f>
        <v>8</v>
      </c>
      <c r="C154" s="40">
        <f>IF(OR($F$24="No",AND($F$24="",$M$24=0)),"",C24)</f>
      </c>
      <c r="D154" s="37"/>
      <c r="E154" s="38"/>
      <c r="F154" s="37"/>
      <c r="G154" s="36"/>
      <c r="H154" s="39">
        <f>IFERROR(IF(AND(ISNUMBER(M154),M154=0),IF(D154="Incluido",0,E154),""),"")</f>
      </c>
      <c r="I154" s="40">
        <f>IF(NOT(ISNUMBER(M154)),"",IF(M154=2,"ROJO",IF(M154=1,"ÁMBAR","VERDE")))</f>
      </c>
      <c r="J154" s="40">
        <f>IFERROR(IF(NOT(ISNUMBER(M154)),"",IF(NOT($F$24="Sí"),"Decidimos si este concepto entra en el alcance común.",IF($M$24&gt;0,"Completamos el concepto común antes de consultar a la subcontrata.",IF(OR(NOT(OR(D154="",D154="Incluido",D154="Excluido",D154="Importe",D154="Pendiente")),NOT(OR(F154="",F154="Sí",F154="No",F154="Por confirmar")),NOT(IF(LEN(TRIM(E154&amp;""))=0,TRUE,IF(ISNUMBER(E154),AND(E154&gt;=0,ABS(E154-ROUND(E154,2))&lt;0.00000001),FALSE)))),"Revisamos opciones e importes numéricos, no negativos y con dos decimales.",IF(OR(D154="",D154="Pendiente"),"Falta aclarar cómo se cubre este concepto.",IF(F154&lt;&gt;"Sí","Confirmamos el mismo alcance, cantidad y calidad, incluida la cobertura adicional.",IF(NOT(AND(LEN(TRIM(G154&amp;""))&gt;0,TRIM(G154&amp;"")&lt;&gt;"Pendiente",TRIM(G154&amp;"")&lt;&gt;"Por confirmar",TRIM(G154&amp;"")&lt;&gt;"No consta",TRIM(G154&amp;"")&lt;&gt;"Desconocido",TRIM(G154&amp;"")&lt;&gt;"Sin confirmar",TRIM(G154&amp;"")&lt;&gt;"Por decidir",TRIM(G154&amp;"")&lt;&gt;"Por comprobar")),"Localizamos la inclusión o el coste de cobertura y quién lo asume.",IF(D154="Incluido",IF(M154=0,"Ya está en la base: adicional cero, sin duplicarlo.","Incluido y adicional positivo se contradicen."),IF(M154=0,"Adicional documentado fuera de la base; lo añadimos una vez.","Falta coste de cobertura explícito; vacío no significa cero."))))))))),"Hay una entrada con error. Corregimos el dato antes de cerrar la comprobación.")</f>
      </c>
      <c r="K154" s="40"/>
      <c r="L154" s="40">
        <f>IFERROR(IF(OR(NOT($D$11="Sí"),NOT($F$24="Sí"),$M$24&gt;0,OR(NOT(OR(D154="",D154="Incluido",D154="Excluido",D154="Importe",D154="Pendiente")),NOT(OR(F154="",F154="Sí",F154="No",F154="Por confirmar")),NOT(IF(LEN(TRIM(E154&amp;""))=0,TRUE,IF(ISNUMBER(E154),AND(E154&gt;=0,ABS(E154-ROUND(E154,2))&lt;0.00000001),FALSE)))),AND(ISNUMBER(M154),M154=0)),"",IF(OR(D154="",D154="Pendiente"),"¿Podéis aclarar si incluye "&amp;C24&amp;" ("&amp;E24&amp;" "&amp;D24&amp;")"&amp;" y en qué partida?",IF(F154&lt;&gt;"Sí","¿Podéis igualar el alcance, cantidad y calidad de "&amp;C24&amp;" ("&amp;E24&amp;" "&amp;D24&amp;")"&amp;" e indicar qué cambia y su importe adicional sin IVA?",IF(NOT(AND(LEN(TRIM(G154&amp;""))&gt;0,TRIM(G154&amp;"")&lt;&gt;"Pendiente",TRIM(G154&amp;"")&lt;&gt;"Por confirmar",TRIM(G154&amp;"")&lt;&gt;"No consta",TRIM(G154&amp;"")&lt;&gt;"Desconocido",TRIM(G154&amp;"")&lt;&gt;"Sin confirmar",TRIM(G154&amp;"")&lt;&gt;"Por decidir",TRIM(G154&amp;"")&lt;&gt;"Por comprobar")),"¿Dónde queda recogido "&amp;C24&amp;" ("&amp;E24&amp;" "&amp;D24&amp;")"&amp;" y quién cubre su alcance?",IF(AND(D154&lt;&gt;"Incluido",NOT(ISNUMBER(E154))),"¿Qué importe adicional sin IVA cubre "&amp;C24&amp;" ("&amp;E24&amp;" "&amp;D24&amp;")"&amp;" y quién lo asume?",IF(D154="Incluido","¿El importe de "&amp;C24&amp;" ("&amp;E24&amp;" "&amp;D24&amp;")"&amp;" ya está en la base o va aparte?","")))))),"Aclaramos los datos con error antes de copiar preguntas.")</f>
      </c>
      <c r="M154" s="33">
        <f>IFERROR(IF(NOT($D$11="Sí"),"",IF(OR($F$24="No",AND($F$24="",$M$24=0)),"",IF(NOT($F$24="Sí"),1,IF($M$24&gt;0,2,IF(OR(NOT(OR(D154="",D154="Incluido",D154="Excluido",D154="Importe",D154="Pendiente")),NOT(OR(F154="",F154="Sí",F154="No",F154="Por confirmar")),NOT(IF(LEN(TRIM(E154&amp;""))=0,TRUE,IF(ISNUMBER(E154),AND(E154&gt;=0,ABS(E154-ROUND(E154,2))&lt;0.00000001),FALSE)))),2,IF(OR(D154="",D154="Pendiente"),1,IF(F154&lt;&gt;"Sí",IF(F154="No",2,1),IF(NOT(AND(LEN(TRIM(G154&amp;""))&gt;0,TRIM(G154&amp;"")&lt;&gt;"Pendiente",TRIM(G154&amp;"")&lt;&gt;"Por confirmar",TRIM(G154&amp;"")&lt;&gt;"No consta",TRIM(G154&amp;"")&lt;&gt;"Desconocido",TRIM(G154&amp;"")&lt;&gt;"Sin confirmar",TRIM(G154&amp;"")&lt;&gt;"Por decidir",TRIM(G154&amp;"")&lt;&gt;"Por comprobar")),2,IF(D154="Incluido",IF(OR(LEN(TRIM(E154&amp;""))=0,IF(ISNUMBER(E154),E154=0,FALSE)),0,2),IF(IF(ISNUMBER(E154),AND(E154&gt;=0,ABS(E154-ROUND(E154,2))&lt;0.00000001),FALSE),0,1)))))))))),2)</f>
      </c>
      <c r="N154" s="33" t="n">
        <f>IF(ISNUMBER(M154),IF(M154=0,1,0),0)</f>
        <v>0</v>
      </c>
    </row>
    <row r="155" ht="70" customHeight="1">
      <c r="B155" s="35" t="n">
        <f>B25</f>
        <v>9</v>
      </c>
      <c r="C155" s="40">
        <f>IF(OR($F$25="No",AND($F$25="",$M$25=0)),"",C25)</f>
      </c>
      <c r="D155" s="37"/>
      <c r="E155" s="38"/>
      <c r="F155" s="37"/>
      <c r="G155" s="36"/>
      <c r="H155" s="39">
        <f>IFERROR(IF(AND(ISNUMBER(M155),M155=0),IF(D155="Incluido",0,E155),""),"")</f>
      </c>
      <c r="I155" s="40">
        <f>IF(NOT(ISNUMBER(M155)),"",IF(M155=2,"ROJO",IF(M155=1,"ÁMBAR","VERDE")))</f>
      </c>
      <c r="J155" s="40">
        <f>IFERROR(IF(NOT(ISNUMBER(M155)),"",IF(NOT($F$25="Sí"),"Decidimos si este concepto entra en el alcance común.",IF($M$25&gt;0,"Completamos el concepto común antes de consultar a la subcontrata.",IF(OR(NOT(OR(D155="",D155="Incluido",D155="Excluido",D155="Importe",D155="Pendiente")),NOT(OR(F155="",F155="Sí",F155="No",F155="Por confirmar")),NOT(IF(LEN(TRIM(E155&amp;""))=0,TRUE,IF(ISNUMBER(E155),AND(E155&gt;=0,ABS(E155-ROUND(E155,2))&lt;0.00000001),FALSE)))),"Revisamos opciones e importes numéricos, no negativos y con dos decimales.",IF(OR(D155="",D155="Pendiente"),"Falta aclarar cómo se cubre este concepto.",IF(F155&lt;&gt;"Sí","Confirmamos el mismo alcance, cantidad y calidad, incluida la cobertura adicional.",IF(NOT(AND(LEN(TRIM(G155&amp;""))&gt;0,TRIM(G155&amp;"")&lt;&gt;"Pendiente",TRIM(G155&amp;"")&lt;&gt;"Por confirmar",TRIM(G155&amp;"")&lt;&gt;"No consta",TRIM(G155&amp;"")&lt;&gt;"Desconocido",TRIM(G155&amp;"")&lt;&gt;"Sin confirmar",TRIM(G155&amp;"")&lt;&gt;"Por decidir",TRIM(G155&amp;"")&lt;&gt;"Por comprobar")),"Localizamos la inclusión o el coste de cobertura y quién lo asume.",IF(D155="Incluido",IF(M155=0,"Ya está en la base: adicional cero, sin duplicarlo.","Incluido y adicional positivo se contradicen."),IF(M155=0,"Adicional documentado fuera de la base; lo añadimos una vez.","Falta coste de cobertura explícito; vacío no significa cero."))))))))),"Hay una entrada con error. Corregimos el dato antes de cerrar la comprobación.")</f>
      </c>
      <c r="K155" s="40"/>
      <c r="L155" s="40">
        <f>IFERROR(IF(OR(NOT($D$11="Sí"),NOT($F$25="Sí"),$M$25&gt;0,OR(NOT(OR(D155="",D155="Incluido",D155="Excluido",D155="Importe",D155="Pendiente")),NOT(OR(F155="",F155="Sí",F155="No",F155="Por confirmar")),NOT(IF(LEN(TRIM(E155&amp;""))=0,TRUE,IF(ISNUMBER(E155),AND(E155&gt;=0,ABS(E155-ROUND(E155,2))&lt;0.00000001),FALSE)))),AND(ISNUMBER(M155),M155=0)),"",IF(OR(D155="",D155="Pendiente"),"¿Podéis aclarar si incluye "&amp;C25&amp;" ("&amp;E25&amp;" "&amp;D25&amp;")"&amp;" y en qué partida?",IF(F155&lt;&gt;"Sí","¿Podéis igualar el alcance, cantidad y calidad de "&amp;C25&amp;" ("&amp;E25&amp;" "&amp;D25&amp;")"&amp;" e indicar qué cambia y su importe adicional sin IVA?",IF(NOT(AND(LEN(TRIM(G155&amp;""))&gt;0,TRIM(G155&amp;"")&lt;&gt;"Pendiente",TRIM(G155&amp;"")&lt;&gt;"Por confirmar",TRIM(G155&amp;"")&lt;&gt;"No consta",TRIM(G155&amp;"")&lt;&gt;"Desconocido",TRIM(G155&amp;"")&lt;&gt;"Sin confirmar",TRIM(G155&amp;"")&lt;&gt;"Por decidir",TRIM(G155&amp;"")&lt;&gt;"Por comprobar")),"¿Dónde queda recogido "&amp;C25&amp;" ("&amp;E25&amp;" "&amp;D25&amp;")"&amp;" y quién cubre su alcance?",IF(AND(D155&lt;&gt;"Incluido",NOT(ISNUMBER(E155))),"¿Qué importe adicional sin IVA cubre "&amp;C25&amp;" ("&amp;E25&amp;" "&amp;D25&amp;")"&amp;" y quién lo asume?",IF(D155="Incluido","¿El importe de "&amp;C25&amp;" ("&amp;E25&amp;" "&amp;D25&amp;")"&amp;" ya está en la base o va aparte?","")))))),"Aclaramos los datos con error antes de copiar preguntas.")</f>
      </c>
      <c r="M155" s="33">
        <f>IFERROR(IF(NOT($D$11="Sí"),"",IF(OR($F$25="No",AND($F$25="",$M$25=0)),"",IF(NOT($F$25="Sí"),1,IF($M$25&gt;0,2,IF(OR(NOT(OR(D155="",D155="Incluido",D155="Excluido",D155="Importe",D155="Pendiente")),NOT(OR(F155="",F155="Sí",F155="No",F155="Por confirmar")),NOT(IF(LEN(TRIM(E155&amp;""))=0,TRUE,IF(ISNUMBER(E155),AND(E155&gt;=0,ABS(E155-ROUND(E155,2))&lt;0.00000001),FALSE)))),2,IF(OR(D155="",D155="Pendiente"),1,IF(F155&lt;&gt;"Sí",IF(F155="No",2,1),IF(NOT(AND(LEN(TRIM(G155&amp;""))&gt;0,TRIM(G155&amp;"")&lt;&gt;"Pendiente",TRIM(G155&amp;"")&lt;&gt;"Por confirmar",TRIM(G155&amp;"")&lt;&gt;"No consta",TRIM(G155&amp;"")&lt;&gt;"Desconocido",TRIM(G155&amp;"")&lt;&gt;"Sin confirmar",TRIM(G155&amp;"")&lt;&gt;"Por decidir",TRIM(G155&amp;"")&lt;&gt;"Por comprobar")),2,IF(D155="Incluido",IF(OR(LEN(TRIM(E155&amp;""))=0,IF(ISNUMBER(E155),E155=0,FALSE)),0,2),IF(IF(ISNUMBER(E155),AND(E155&gt;=0,ABS(E155-ROUND(E155,2))&lt;0.00000001),FALSE),0,1)))))))))),2)</f>
      </c>
      <c r="N155" s="33" t="n">
        <f>IF(ISNUMBER(M155),IF(M155=0,1,0),0)</f>
        <v>0</v>
      </c>
    </row>
    <row r="156" ht="70" customHeight="1">
      <c r="B156" s="35" t="n">
        <f>B26</f>
        <v>10</v>
      </c>
      <c r="C156" s="40">
        <f>IF(OR($F$26="No",AND($F$26="",$M$26=0)),"",C26)</f>
      </c>
      <c r="D156" s="37"/>
      <c r="E156" s="38"/>
      <c r="F156" s="37"/>
      <c r="G156" s="36"/>
      <c r="H156" s="39">
        <f>IFERROR(IF(AND(ISNUMBER(M156),M156=0),IF(D156="Incluido",0,E156),""),"")</f>
      </c>
      <c r="I156" s="40">
        <f>IF(NOT(ISNUMBER(M156)),"",IF(M156=2,"ROJO",IF(M156=1,"ÁMBAR","VERDE")))</f>
      </c>
      <c r="J156" s="40">
        <f>IFERROR(IF(NOT(ISNUMBER(M156)),"",IF(NOT($F$26="Sí"),"Decidimos si este concepto entra en el alcance común.",IF($M$26&gt;0,"Completamos el concepto común antes de consultar a la subcontrata.",IF(OR(NOT(OR(D156="",D156="Incluido",D156="Excluido",D156="Importe",D156="Pendiente")),NOT(OR(F156="",F156="Sí",F156="No",F156="Por confirmar")),NOT(IF(LEN(TRIM(E156&amp;""))=0,TRUE,IF(ISNUMBER(E156),AND(E156&gt;=0,ABS(E156-ROUND(E156,2))&lt;0.00000001),FALSE)))),"Revisamos opciones e importes numéricos, no negativos y con dos decimales.",IF(OR(D156="",D156="Pendiente"),"Falta aclarar cómo se cubre este concepto.",IF(F156&lt;&gt;"Sí","Confirmamos el mismo alcance, cantidad y calidad, incluida la cobertura adicional.",IF(NOT(AND(LEN(TRIM(G156&amp;""))&gt;0,TRIM(G156&amp;"")&lt;&gt;"Pendiente",TRIM(G156&amp;"")&lt;&gt;"Por confirmar",TRIM(G156&amp;"")&lt;&gt;"No consta",TRIM(G156&amp;"")&lt;&gt;"Desconocido",TRIM(G156&amp;"")&lt;&gt;"Sin confirmar",TRIM(G156&amp;"")&lt;&gt;"Por decidir",TRIM(G156&amp;"")&lt;&gt;"Por comprobar")),"Localizamos la inclusión o el coste de cobertura y quién lo asume.",IF(D156="Incluido",IF(M156=0,"Ya está en la base: adicional cero, sin duplicarlo.","Incluido y adicional positivo se contradicen."),IF(M156=0,"Adicional documentado fuera de la base; lo añadimos una vez.","Falta coste de cobertura explícito; vacío no significa cero."))))))))),"Hay una entrada con error. Corregimos el dato antes de cerrar la comprobación.")</f>
      </c>
      <c r="K156" s="40"/>
      <c r="L156" s="40">
        <f>IFERROR(IF(OR(NOT($D$11="Sí"),NOT($F$26="Sí"),$M$26&gt;0,OR(NOT(OR(D156="",D156="Incluido",D156="Excluido",D156="Importe",D156="Pendiente")),NOT(OR(F156="",F156="Sí",F156="No",F156="Por confirmar")),NOT(IF(LEN(TRIM(E156&amp;""))=0,TRUE,IF(ISNUMBER(E156),AND(E156&gt;=0,ABS(E156-ROUND(E156,2))&lt;0.00000001),FALSE)))),AND(ISNUMBER(M156),M156=0)),"",IF(OR(D156="",D156="Pendiente"),"¿Podéis aclarar si incluye "&amp;C26&amp;" ("&amp;E26&amp;" "&amp;D26&amp;")"&amp;" y en qué partida?",IF(F156&lt;&gt;"Sí","¿Podéis igualar el alcance, cantidad y calidad de "&amp;C26&amp;" ("&amp;E26&amp;" "&amp;D26&amp;")"&amp;" e indicar qué cambia y su importe adicional sin IVA?",IF(NOT(AND(LEN(TRIM(G156&amp;""))&gt;0,TRIM(G156&amp;"")&lt;&gt;"Pendiente",TRIM(G156&amp;"")&lt;&gt;"Por confirmar",TRIM(G156&amp;"")&lt;&gt;"No consta",TRIM(G156&amp;"")&lt;&gt;"Desconocido",TRIM(G156&amp;"")&lt;&gt;"Sin confirmar",TRIM(G156&amp;"")&lt;&gt;"Por decidir",TRIM(G156&amp;"")&lt;&gt;"Por comprobar")),"¿Dónde queda recogido "&amp;C26&amp;" ("&amp;E26&amp;" "&amp;D26&amp;")"&amp;" y quién cubre su alcance?",IF(AND(D156&lt;&gt;"Incluido",NOT(ISNUMBER(E156))),"¿Qué importe adicional sin IVA cubre "&amp;C26&amp;" ("&amp;E26&amp;" "&amp;D26&amp;")"&amp;" y quién lo asume?",IF(D156="Incluido","¿El importe de "&amp;C26&amp;" ("&amp;E26&amp;" "&amp;D26&amp;")"&amp;" ya está en la base o va aparte?","")))))),"Aclaramos los datos con error antes de copiar preguntas.")</f>
      </c>
      <c r="M156" s="33">
        <f>IFERROR(IF(NOT($D$11="Sí"),"",IF(OR($F$26="No",AND($F$26="",$M$26=0)),"",IF(NOT($F$26="Sí"),1,IF($M$26&gt;0,2,IF(OR(NOT(OR(D156="",D156="Incluido",D156="Excluido",D156="Importe",D156="Pendiente")),NOT(OR(F156="",F156="Sí",F156="No",F156="Por confirmar")),NOT(IF(LEN(TRIM(E156&amp;""))=0,TRUE,IF(ISNUMBER(E156),AND(E156&gt;=0,ABS(E156-ROUND(E156,2))&lt;0.00000001),FALSE)))),2,IF(OR(D156="",D156="Pendiente"),1,IF(F156&lt;&gt;"Sí",IF(F156="No",2,1),IF(NOT(AND(LEN(TRIM(G156&amp;""))&gt;0,TRIM(G156&amp;"")&lt;&gt;"Pendiente",TRIM(G156&amp;"")&lt;&gt;"Por confirmar",TRIM(G156&amp;"")&lt;&gt;"No consta",TRIM(G156&amp;"")&lt;&gt;"Desconocido",TRIM(G156&amp;"")&lt;&gt;"Sin confirmar",TRIM(G156&amp;"")&lt;&gt;"Por decidir",TRIM(G156&amp;"")&lt;&gt;"Por comprobar")),2,IF(D156="Incluido",IF(OR(LEN(TRIM(E156&amp;""))=0,IF(ISNUMBER(E156),E156=0,FALSE)),0,2),IF(IF(ISNUMBER(E156),AND(E156&gt;=0,ABS(E156-ROUND(E156,2))&lt;0.00000001),FALSE),0,1)))))))))),2)</f>
      </c>
      <c r="N156" s="33" t="n">
        <f>IF(ISNUMBER(M156),IF(M156=0,1,0),0)</f>
        <v>0</v>
      </c>
    </row>
    <row r="157" ht="70" customHeight="1">
      <c r="B157" s="35" t="n">
        <f>B27</f>
        <v>11</v>
      </c>
      <c r="C157" s="40">
        <f>IF(OR($F$27="No",AND($F$27="",$M$27=0)),"",C27)</f>
      </c>
      <c r="D157" s="37"/>
      <c r="E157" s="38"/>
      <c r="F157" s="37"/>
      <c r="G157" s="36"/>
      <c r="H157" s="39">
        <f>IFERROR(IF(AND(ISNUMBER(M157),M157=0),IF(D157="Incluido",0,E157),""),"")</f>
      </c>
      <c r="I157" s="40">
        <f>IF(NOT(ISNUMBER(M157)),"",IF(M157=2,"ROJO",IF(M157=1,"ÁMBAR","VERDE")))</f>
      </c>
      <c r="J157" s="40">
        <f>IFERROR(IF(NOT(ISNUMBER(M157)),"",IF(NOT($F$27="Sí"),"Decidimos si este concepto entra en el alcance común.",IF($M$27&gt;0,"Completamos el concepto común antes de consultar a la subcontrata.",IF(OR(NOT(OR(D157="",D157="Incluido",D157="Excluido",D157="Importe",D157="Pendiente")),NOT(OR(F157="",F157="Sí",F157="No",F157="Por confirmar")),NOT(IF(LEN(TRIM(E157&amp;""))=0,TRUE,IF(ISNUMBER(E157),AND(E157&gt;=0,ABS(E157-ROUND(E157,2))&lt;0.00000001),FALSE)))),"Revisamos opciones e importes numéricos, no negativos y con dos decimales.",IF(OR(D157="",D157="Pendiente"),"Falta aclarar cómo se cubre este concepto.",IF(F157&lt;&gt;"Sí","Confirmamos el mismo alcance, cantidad y calidad, incluida la cobertura adicional.",IF(NOT(AND(LEN(TRIM(G157&amp;""))&gt;0,TRIM(G157&amp;"")&lt;&gt;"Pendiente",TRIM(G157&amp;"")&lt;&gt;"Por confirmar",TRIM(G157&amp;"")&lt;&gt;"No consta",TRIM(G157&amp;"")&lt;&gt;"Desconocido",TRIM(G157&amp;"")&lt;&gt;"Sin confirmar",TRIM(G157&amp;"")&lt;&gt;"Por decidir",TRIM(G157&amp;"")&lt;&gt;"Por comprobar")),"Localizamos la inclusión o el coste de cobertura y quién lo asume.",IF(D157="Incluido",IF(M157=0,"Ya está en la base: adicional cero, sin duplicarlo.","Incluido y adicional positivo se contradicen."),IF(M157=0,"Adicional documentado fuera de la base; lo añadimos una vez.","Falta coste de cobertura explícito; vacío no significa cero."))))))))),"Hay una entrada con error. Corregimos el dato antes de cerrar la comprobación.")</f>
      </c>
      <c r="K157" s="40"/>
      <c r="L157" s="40">
        <f>IFERROR(IF(OR(NOT($D$11="Sí"),NOT($F$27="Sí"),$M$27&gt;0,OR(NOT(OR(D157="",D157="Incluido",D157="Excluido",D157="Importe",D157="Pendiente")),NOT(OR(F157="",F157="Sí",F157="No",F157="Por confirmar")),NOT(IF(LEN(TRIM(E157&amp;""))=0,TRUE,IF(ISNUMBER(E157),AND(E157&gt;=0,ABS(E157-ROUND(E157,2))&lt;0.00000001),FALSE)))),AND(ISNUMBER(M157),M157=0)),"",IF(OR(D157="",D157="Pendiente"),"¿Podéis aclarar si incluye "&amp;C27&amp;" ("&amp;E27&amp;" "&amp;D27&amp;")"&amp;" y en qué partida?",IF(F157&lt;&gt;"Sí","¿Podéis igualar el alcance, cantidad y calidad de "&amp;C27&amp;" ("&amp;E27&amp;" "&amp;D27&amp;")"&amp;" e indicar qué cambia y su importe adicional sin IVA?",IF(NOT(AND(LEN(TRIM(G157&amp;""))&gt;0,TRIM(G157&amp;"")&lt;&gt;"Pendiente",TRIM(G157&amp;"")&lt;&gt;"Por confirmar",TRIM(G157&amp;"")&lt;&gt;"No consta",TRIM(G157&amp;"")&lt;&gt;"Desconocido",TRIM(G157&amp;"")&lt;&gt;"Sin confirmar",TRIM(G157&amp;"")&lt;&gt;"Por decidir",TRIM(G157&amp;"")&lt;&gt;"Por comprobar")),"¿Dónde queda recogido "&amp;C27&amp;" ("&amp;E27&amp;" "&amp;D27&amp;")"&amp;" y quién cubre su alcance?",IF(AND(D157&lt;&gt;"Incluido",NOT(ISNUMBER(E157))),"¿Qué importe adicional sin IVA cubre "&amp;C27&amp;" ("&amp;E27&amp;" "&amp;D27&amp;")"&amp;" y quién lo asume?",IF(D157="Incluido","¿El importe de "&amp;C27&amp;" ("&amp;E27&amp;" "&amp;D27&amp;")"&amp;" ya está en la base o va aparte?","")))))),"Aclaramos los datos con error antes de copiar preguntas.")</f>
      </c>
      <c r="M157" s="33">
        <f>IFERROR(IF(NOT($D$11="Sí"),"",IF(OR($F$27="No",AND($F$27="",$M$27=0)),"",IF(NOT($F$27="Sí"),1,IF($M$27&gt;0,2,IF(OR(NOT(OR(D157="",D157="Incluido",D157="Excluido",D157="Importe",D157="Pendiente")),NOT(OR(F157="",F157="Sí",F157="No",F157="Por confirmar")),NOT(IF(LEN(TRIM(E157&amp;""))=0,TRUE,IF(ISNUMBER(E157),AND(E157&gt;=0,ABS(E157-ROUND(E157,2))&lt;0.00000001),FALSE)))),2,IF(OR(D157="",D157="Pendiente"),1,IF(F157&lt;&gt;"Sí",IF(F157="No",2,1),IF(NOT(AND(LEN(TRIM(G157&amp;""))&gt;0,TRIM(G157&amp;"")&lt;&gt;"Pendiente",TRIM(G157&amp;"")&lt;&gt;"Por confirmar",TRIM(G157&amp;"")&lt;&gt;"No consta",TRIM(G157&amp;"")&lt;&gt;"Desconocido",TRIM(G157&amp;"")&lt;&gt;"Sin confirmar",TRIM(G157&amp;"")&lt;&gt;"Por decidir",TRIM(G157&amp;"")&lt;&gt;"Por comprobar")),2,IF(D157="Incluido",IF(OR(LEN(TRIM(E157&amp;""))=0,IF(ISNUMBER(E157),E157=0,FALSE)),0,2),IF(IF(ISNUMBER(E157),AND(E157&gt;=0,ABS(E157-ROUND(E157,2))&lt;0.00000001),FALSE),0,1)))))))))),2)</f>
      </c>
      <c r="N157" s="33" t="n">
        <f>IF(ISNUMBER(M157),IF(M157=0,1,0),0)</f>
        <v>0</v>
      </c>
    </row>
    <row r="158" ht="70" customHeight="1">
      <c r="B158" s="35" t="n">
        <f>B28</f>
        <v>12</v>
      </c>
      <c r="C158" s="40">
        <f>IF(OR($F$28="No",AND($F$28="",$M$28=0)),"",C28)</f>
      </c>
      <c r="D158" s="37"/>
      <c r="E158" s="38"/>
      <c r="F158" s="37"/>
      <c r="G158" s="36"/>
      <c r="H158" s="39">
        <f>IFERROR(IF(AND(ISNUMBER(M158),M158=0),IF(D158="Incluido",0,E158),""),"")</f>
      </c>
      <c r="I158" s="40">
        <f>IF(NOT(ISNUMBER(M158)),"",IF(M158=2,"ROJO",IF(M158=1,"ÁMBAR","VERDE")))</f>
      </c>
      <c r="J158" s="40">
        <f>IFERROR(IF(NOT(ISNUMBER(M158)),"",IF(NOT($F$28="Sí"),"Decidimos si este concepto entra en el alcance común.",IF($M$28&gt;0,"Completamos el concepto común antes de consultar a la subcontrata.",IF(OR(NOT(OR(D158="",D158="Incluido",D158="Excluido",D158="Importe",D158="Pendiente")),NOT(OR(F158="",F158="Sí",F158="No",F158="Por confirmar")),NOT(IF(LEN(TRIM(E158&amp;""))=0,TRUE,IF(ISNUMBER(E158),AND(E158&gt;=0,ABS(E158-ROUND(E158,2))&lt;0.00000001),FALSE)))),"Revisamos opciones e importes numéricos, no negativos y con dos decimales.",IF(OR(D158="",D158="Pendiente"),"Falta aclarar cómo se cubre este concepto.",IF(F158&lt;&gt;"Sí","Confirmamos el mismo alcance, cantidad y calidad, incluida la cobertura adicional.",IF(NOT(AND(LEN(TRIM(G158&amp;""))&gt;0,TRIM(G158&amp;"")&lt;&gt;"Pendiente",TRIM(G158&amp;"")&lt;&gt;"Por confirmar",TRIM(G158&amp;"")&lt;&gt;"No consta",TRIM(G158&amp;"")&lt;&gt;"Desconocido",TRIM(G158&amp;"")&lt;&gt;"Sin confirmar",TRIM(G158&amp;"")&lt;&gt;"Por decidir",TRIM(G158&amp;"")&lt;&gt;"Por comprobar")),"Localizamos la inclusión o el coste de cobertura y quién lo asume.",IF(D158="Incluido",IF(M158=0,"Ya está en la base: adicional cero, sin duplicarlo.","Incluido y adicional positivo se contradicen."),IF(M158=0,"Adicional documentado fuera de la base; lo añadimos una vez.","Falta coste de cobertura explícito; vacío no significa cero."))))))))),"Hay una entrada con error. Corregimos el dato antes de cerrar la comprobación.")</f>
      </c>
      <c r="K158" s="40"/>
      <c r="L158" s="40">
        <f>IFERROR(IF(OR(NOT($D$11="Sí"),NOT($F$28="Sí"),$M$28&gt;0,OR(NOT(OR(D158="",D158="Incluido",D158="Excluido",D158="Importe",D158="Pendiente")),NOT(OR(F158="",F158="Sí",F158="No",F158="Por confirmar")),NOT(IF(LEN(TRIM(E158&amp;""))=0,TRUE,IF(ISNUMBER(E158),AND(E158&gt;=0,ABS(E158-ROUND(E158,2))&lt;0.00000001),FALSE)))),AND(ISNUMBER(M158),M158=0)),"",IF(OR(D158="",D158="Pendiente"),"¿Podéis aclarar si incluye "&amp;C28&amp;" ("&amp;E28&amp;" "&amp;D28&amp;")"&amp;" y en qué partida?",IF(F158&lt;&gt;"Sí","¿Podéis igualar el alcance, cantidad y calidad de "&amp;C28&amp;" ("&amp;E28&amp;" "&amp;D28&amp;")"&amp;" e indicar qué cambia y su importe adicional sin IVA?",IF(NOT(AND(LEN(TRIM(G158&amp;""))&gt;0,TRIM(G158&amp;"")&lt;&gt;"Pendiente",TRIM(G158&amp;"")&lt;&gt;"Por confirmar",TRIM(G158&amp;"")&lt;&gt;"No consta",TRIM(G158&amp;"")&lt;&gt;"Desconocido",TRIM(G158&amp;"")&lt;&gt;"Sin confirmar",TRIM(G158&amp;"")&lt;&gt;"Por decidir",TRIM(G158&amp;"")&lt;&gt;"Por comprobar")),"¿Dónde queda recogido "&amp;C28&amp;" ("&amp;E28&amp;" "&amp;D28&amp;")"&amp;" y quién cubre su alcance?",IF(AND(D158&lt;&gt;"Incluido",NOT(ISNUMBER(E158))),"¿Qué importe adicional sin IVA cubre "&amp;C28&amp;" ("&amp;E28&amp;" "&amp;D28&amp;")"&amp;" y quién lo asume?",IF(D158="Incluido","¿El importe de "&amp;C28&amp;" ("&amp;E28&amp;" "&amp;D28&amp;")"&amp;" ya está en la base o va aparte?","")))))),"Aclaramos los datos con error antes de copiar preguntas.")</f>
      </c>
      <c r="M158" s="33">
        <f>IFERROR(IF(NOT($D$11="Sí"),"",IF(OR($F$28="No",AND($F$28="",$M$28=0)),"",IF(NOT($F$28="Sí"),1,IF($M$28&gt;0,2,IF(OR(NOT(OR(D158="",D158="Incluido",D158="Excluido",D158="Importe",D158="Pendiente")),NOT(OR(F158="",F158="Sí",F158="No",F158="Por confirmar")),NOT(IF(LEN(TRIM(E158&amp;""))=0,TRUE,IF(ISNUMBER(E158),AND(E158&gt;=0,ABS(E158-ROUND(E158,2))&lt;0.00000001),FALSE)))),2,IF(OR(D158="",D158="Pendiente"),1,IF(F158&lt;&gt;"Sí",IF(F158="No",2,1),IF(NOT(AND(LEN(TRIM(G158&amp;""))&gt;0,TRIM(G158&amp;"")&lt;&gt;"Pendiente",TRIM(G158&amp;"")&lt;&gt;"Por confirmar",TRIM(G158&amp;"")&lt;&gt;"No consta",TRIM(G158&amp;"")&lt;&gt;"Desconocido",TRIM(G158&amp;"")&lt;&gt;"Sin confirmar",TRIM(G158&amp;"")&lt;&gt;"Por decidir",TRIM(G158&amp;"")&lt;&gt;"Por comprobar")),2,IF(D158="Incluido",IF(OR(LEN(TRIM(E158&amp;""))=0,IF(ISNUMBER(E158),E158=0,FALSE)),0,2),IF(IF(ISNUMBER(E158),AND(E158&gt;=0,ABS(E158-ROUND(E158,2))&lt;0.00000001),FALSE),0,1)))))))))),2)</f>
      </c>
      <c r="N158" s="33" t="n">
        <f>IF(ISNUMBER(M158),IF(M158=0,1,0),0)</f>
        <v>0</v>
      </c>
    </row>
    <row r="159" ht="70" customHeight="1">
      <c r="B159" s="35" t="n">
        <f>B29</f>
        <v>13</v>
      </c>
      <c r="C159" s="40">
        <f>IF(OR($F$29="No",AND($F$29="",$M$29=0)),"",C29)</f>
      </c>
      <c r="D159" s="37"/>
      <c r="E159" s="38"/>
      <c r="F159" s="37"/>
      <c r="G159" s="36"/>
      <c r="H159" s="39">
        <f>IFERROR(IF(AND(ISNUMBER(M159),M159=0),IF(D159="Incluido",0,E159),""),"")</f>
      </c>
      <c r="I159" s="40">
        <f>IF(NOT(ISNUMBER(M159)),"",IF(M159=2,"ROJO",IF(M159=1,"ÁMBAR","VERDE")))</f>
      </c>
      <c r="J159" s="40">
        <f>IFERROR(IF(NOT(ISNUMBER(M159)),"",IF(NOT($F$29="Sí"),"Decidimos si este concepto entra en el alcance común.",IF($M$29&gt;0,"Completamos el concepto común antes de consultar a la subcontrata.",IF(OR(NOT(OR(D159="",D159="Incluido",D159="Excluido",D159="Importe",D159="Pendiente")),NOT(OR(F159="",F159="Sí",F159="No",F159="Por confirmar")),NOT(IF(LEN(TRIM(E159&amp;""))=0,TRUE,IF(ISNUMBER(E159),AND(E159&gt;=0,ABS(E159-ROUND(E159,2))&lt;0.00000001),FALSE)))),"Revisamos opciones e importes numéricos, no negativos y con dos decimales.",IF(OR(D159="",D159="Pendiente"),"Falta aclarar cómo se cubre este concepto.",IF(F159&lt;&gt;"Sí","Confirmamos el mismo alcance, cantidad y calidad, incluida la cobertura adicional.",IF(NOT(AND(LEN(TRIM(G159&amp;""))&gt;0,TRIM(G159&amp;"")&lt;&gt;"Pendiente",TRIM(G159&amp;"")&lt;&gt;"Por confirmar",TRIM(G159&amp;"")&lt;&gt;"No consta",TRIM(G159&amp;"")&lt;&gt;"Desconocido",TRIM(G159&amp;"")&lt;&gt;"Sin confirmar",TRIM(G159&amp;"")&lt;&gt;"Por decidir",TRIM(G159&amp;"")&lt;&gt;"Por comprobar")),"Localizamos la inclusión o el coste de cobertura y quién lo asume.",IF(D159="Incluido",IF(M159=0,"Ya está en la base: adicional cero, sin duplicarlo.","Incluido y adicional positivo se contradicen."),IF(M159=0,"Adicional documentado fuera de la base; lo añadimos una vez.","Falta coste de cobertura explícito; vacío no significa cero."))))))))),"Hay una entrada con error. Corregimos el dato antes de cerrar la comprobación.")</f>
      </c>
      <c r="K159" s="40"/>
      <c r="L159" s="40">
        <f>IFERROR(IF(OR(NOT($D$11="Sí"),NOT($F$29="Sí"),$M$29&gt;0,OR(NOT(OR(D159="",D159="Incluido",D159="Excluido",D159="Importe",D159="Pendiente")),NOT(OR(F159="",F159="Sí",F159="No",F159="Por confirmar")),NOT(IF(LEN(TRIM(E159&amp;""))=0,TRUE,IF(ISNUMBER(E159),AND(E159&gt;=0,ABS(E159-ROUND(E159,2))&lt;0.00000001),FALSE)))),AND(ISNUMBER(M159),M159=0)),"",IF(OR(D159="",D159="Pendiente"),"¿Podéis aclarar si incluye "&amp;C29&amp;" ("&amp;E29&amp;" "&amp;D29&amp;")"&amp;" y en qué partida?",IF(F159&lt;&gt;"Sí","¿Podéis igualar el alcance, cantidad y calidad de "&amp;C29&amp;" ("&amp;E29&amp;" "&amp;D29&amp;")"&amp;" e indicar qué cambia y su importe adicional sin IVA?",IF(NOT(AND(LEN(TRIM(G159&amp;""))&gt;0,TRIM(G159&amp;"")&lt;&gt;"Pendiente",TRIM(G159&amp;"")&lt;&gt;"Por confirmar",TRIM(G159&amp;"")&lt;&gt;"No consta",TRIM(G159&amp;"")&lt;&gt;"Desconocido",TRIM(G159&amp;"")&lt;&gt;"Sin confirmar",TRIM(G159&amp;"")&lt;&gt;"Por decidir",TRIM(G159&amp;"")&lt;&gt;"Por comprobar")),"¿Dónde queda recogido "&amp;C29&amp;" ("&amp;E29&amp;" "&amp;D29&amp;")"&amp;" y quién cubre su alcance?",IF(AND(D159&lt;&gt;"Incluido",NOT(ISNUMBER(E159))),"¿Qué importe adicional sin IVA cubre "&amp;C29&amp;" ("&amp;E29&amp;" "&amp;D29&amp;")"&amp;" y quién lo asume?",IF(D159="Incluido","¿El importe de "&amp;C29&amp;" ("&amp;E29&amp;" "&amp;D29&amp;")"&amp;" ya está en la base o va aparte?","")))))),"Aclaramos los datos con error antes de copiar preguntas.")</f>
      </c>
      <c r="M159" s="33">
        <f>IFERROR(IF(NOT($D$11="Sí"),"",IF(OR($F$29="No",AND($F$29="",$M$29=0)),"",IF(NOT($F$29="Sí"),1,IF($M$29&gt;0,2,IF(OR(NOT(OR(D159="",D159="Incluido",D159="Excluido",D159="Importe",D159="Pendiente")),NOT(OR(F159="",F159="Sí",F159="No",F159="Por confirmar")),NOT(IF(LEN(TRIM(E159&amp;""))=0,TRUE,IF(ISNUMBER(E159),AND(E159&gt;=0,ABS(E159-ROUND(E159,2))&lt;0.00000001),FALSE)))),2,IF(OR(D159="",D159="Pendiente"),1,IF(F159&lt;&gt;"Sí",IF(F159="No",2,1),IF(NOT(AND(LEN(TRIM(G159&amp;""))&gt;0,TRIM(G159&amp;"")&lt;&gt;"Pendiente",TRIM(G159&amp;"")&lt;&gt;"Por confirmar",TRIM(G159&amp;"")&lt;&gt;"No consta",TRIM(G159&amp;"")&lt;&gt;"Desconocido",TRIM(G159&amp;"")&lt;&gt;"Sin confirmar",TRIM(G159&amp;"")&lt;&gt;"Por decidir",TRIM(G159&amp;"")&lt;&gt;"Por comprobar")),2,IF(D159="Incluido",IF(OR(LEN(TRIM(E159&amp;""))=0,IF(ISNUMBER(E159),E159=0,FALSE)),0,2),IF(IF(ISNUMBER(E159),AND(E159&gt;=0,ABS(E159-ROUND(E159,2))&lt;0.00000001),FALSE),0,1)))))))))),2)</f>
      </c>
      <c r="N159" s="33" t="n">
        <f>IF(ISNUMBER(M159),IF(M159=0,1,0),0)</f>
        <v>0</v>
      </c>
    </row>
    <row r="160" ht="70" customHeight="1">
      <c r="B160" s="35" t="n">
        <f>B30</f>
        <v>14</v>
      </c>
      <c r="C160" s="40">
        <f>IF(OR($F$30="No",AND($F$30="",$M$30=0)),"",C30)</f>
      </c>
      <c r="D160" s="37"/>
      <c r="E160" s="38"/>
      <c r="F160" s="37"/>
      <c r="G160" s="36"/>
      <c r="H160" s="39">
        <f>IFERROR(IF(AND(ISNUMBER(M160),M160=0),IF(D160="Incluido",0,E160),""),"")</f>
      </c>
      <c r="I160" s="40">
        <f>IF(NOT(ISNUMBER(M160)),"",IF(M160=2,"ROJO",IF(M160=1,"ÁMBAR","VERDE")))</f>
      </c>
      <c r="J160" s="40">
        <f>IFERROR(IF(NOT(ISNUMBER(M160)),"",IF(NOT($F$30="Sí"),"Decidimos si este concepto entra en el alcance común.",IF($M$30&gt;0,"Completamos el concepto común antes de consultar a la subcontrata.",IF(OR(NOT(OR(D160="",D160="Incluido",D160="Excluido",D160="Importe",D160="Pendiente")),NOT(OR(F160="",F160="Sí",F160="No",F160="Por confirmar")),NOT(IF(LEN(TRIM(E160&amp;""))=0,TRUE,IF(ISNUMBER(E160),AND(E160&gt;=0,ABS(E160-ROUND(E160,2))&lt;0.00000001),FALSE)))),"Revisamos opciones e importes numéricos, no negativos y con dos decimales.",IF(OR(D160="",D160="Pendiente"),"Falta aclarar cómo se cubre este concepto.",IF(F160&lt;&gt;"Sí","Confirmamos el mismo alcance, cantidad y calidad, incluida la cobertura adicional.",IF(NOT(AND(LEN(TRIM(G160&amp;""))&gt;0,TRIM(G160&amp;"")&lt;&gt;"Pendiente",TRIM(G160&amp;"")&lt;&gt;"Por confirmar",TRIM(G160&amp;"")&lt;&gt;"No consta",TRIM(G160&amp;"")&lt;&gt;"Desconocido",TRIM(G160&amp;"")&lt;&gt;"Sin confirmar",TRIM(G160&amp;"")&lt;&gt;"Por decidir",TRIM(G160&amp;"")&lt;&gt;"Por comprobar")),"Localizamos la inclusión o el coste de cobertura y quién lo asume.",IF(D160="Incluido",IF(M160=0,"Ya está en la base: adicional cero, sin duplicarlo.","Incluido y adicional positivo se contradicen."),IF(M160=0,"Adicional documentado fuera de la base; lo añadimos una vez.","Falta coste de cobertura explícito; vacío no significa cero."))))))))),"Hay una entrada con error. Corregimos el dato antes de cerrar la comprobación.")</f>
      </c>
      <c r="K160" s="40"/>
      <c r="L160" s="40">
        <f>IFERROR(IF(OR(NOT($D$11="Sí"),NOT($F$30="Sí"),$M$30&gt;0,OR(NOT(OR(D160="",D160="Incluido",D160="Excluido",D160="Importe",D160="Pendiente")),NOT(OR(F160="",F160="Sí",F160="No",F160="Por confirmar")),NOT(IF(LEN(TRIM(E160&amp;""))=0,TRUE,IF(ISNUMBER(E160),AND(E160&gt;=0,ABS(E160-ROUND(E160,2))&lt;0.00000001),FALSE)))),AND(ISNUMBER(M160),M160=0)),"",IF(OR(D160="",D160="Pendiente"),"¿Podéis aclarar si incluye "&amp;C30&amp;" ("&amp;E30&amp;" "&amp;D30&amp;")"&amp;" y en qué partida?",IF(F160&lt;&gt;"Sí","¿Podéis igualar el alcance, cantidad y calidad de "&amp;C30&amp;" ("&amp;E30&amp;" "&amp;D30&amp;")"&amp;" e indicar qué cambia y su importe adicional sin IVA?",IF(NOT(AND(LEN(TRIM(G160&amp;""))&gt;0,TRIM(G160&amp;"")&lt;&gt;"Pendiente",TRIM(G160&amp;"")&lt;&gt;"Por confirmar",TRIM(G160&amp;"")&lt;&gt;"No consta",TRIM(G160&amp;"")&lt;&gt;"Desconocido",TRIM(G160&amp;"")&lt;&gt;"Sin confirmar",TRIM(G160&amp;"")&lt;&gt;"Por decidir",TRIM(G160&amp;"")&lt;&gt;"Por comprobar")),"¿Dónde queda recogido "&amp;C30&amp;" ("&amp;E30&amp;" "&amp;D30&amp;")"&amp;" y quién cubre su alcance?",IF(AND(D160&lt;&gt;"Incluido",NOT(ISNUMBER(E160))),"¿Qué importe adicional sin IVA cubre "&amp;C30&amp;" ("&amp;E30&amp;" "&amp;D30&amp;")"&amp;" y quién lo asume?",IF(D160="Incluido","¿El importe de "&amp;C30&amp;" ("&amp;E30&amp;" "&amp;D30&amp;")"&amp;" ya está en la base o va aparte?","")))))),"Aclaramos los datos con error antes de copiar preguntas.")</f>
      </c>
      <c r="M160" s="33">
        <f>IFERROR(IF(NOT($D$11="Sí"),"",IF(OR($F$30="No",AND($F$30="",$M$30=0)),"",IF(NOT($F$30="Sí"),1,IF($M$30&gt;0,2,IF(OR(NOT(OR(D160="",D160="Incluido",D160="Excluido",D160="Importe",D160="Pendiente")),NOT(OR(F160="",F160="Sí",F160="No",F160="Por confirmar")),NOT(IF(LEN(TRIM(E160&amp;""))=0,TRUE,IF(ISNUMBER(E160),AND(E160&gt;=0,ABS(E160-ROUND(E160,2))&lt;0.00000001),FALSE)))),2,IF(OR(D160="",D160="Pendiente"),1,IF(F160&lt;&gt;"Sí",IF(F160="No",2,1),IF(NOT(AND(LEN(TRIM(G160&amp;""))&gt;0,TRIM(G160&amp;"")&lt;&gt;"Pendiente",TRIM(G160&amp;"")&lt;&gt;"Por confirmar",TRIM(G160&amp;"")&lt;&gt;"No consta",TRIM(G160&amp;"")&lt;&gt;"Desconocido",TRIM(G160&amp;"")&lt;&gt;"Sin confirmar",TRIM(G160&amp;"")&lt;&gt;"Por decidir",TRIM(G160&amp;"")&lt;&gt;"Por comprobar")),2,IF(D160="Incluido",IF(OR(LEN(TRIM(E160&amp;""))=0,IF(ISNUMBER(E160),E160=0,FALSE)),0,2),IF(IF(ISNUMBER(E160),AND(E160&gt;=0,ABS(E160-ROUND(E160,2))&lt;0.00000001),FALSE),0,1)))))))))),2)</f>
      </c>
      <c r="N160" s="33" t="n">
        <f>IF(ISNUMBER(M160),IF(M160=0,1,0),0)</f>
        <v>0</v>
      </c>
    </row>
    <row r="161" ht="70" customHeight="1">
      <c r="B161" s="35" t="n">
        <f>B31</f>
        <v>15</v>
      </c>
      <c r="C161" s="40">
        <f>IF(OR($F$31="No",AND($F$31="",$M$31=0)),"",C31)</f>
      </c>
      <c r="D161" s="37"/>
      <c r="E161" s="38"/>
      <c r="F161" s="37"/>
      <c r="G161" s="36"/>
      <c r="H161" s="39">
        <f>IFERROR(IF(AND(ISNUMBER(M161),M161=0),IF(D161="Incluido",0,E161),""),"")</f>
      </c>
      <c r="I161" s="40">
        <f>IF(NOT(ISNUMBER(M161)),"",IF(M161=2,"ROJO",IF(M161=1,"ÁMBAR","VERDE")))</f>
      </c>
      <c r="J161" s="40">
        <f>IFERROR(IF(NOT(ISNUMBER(M161)),"",IF(NOT($F$31="Sí"),"Decidimos si este concepto entra en el alcance común.",IF($M$31&gt;0,"Completamos el concepto común antes de consultar a la subcontrata.",IF(OR(NOT(OR(D161="",D161="Incluido",D161="Excluido",D161="Importe",D161="Pendiente")),NOT(OR(F161="",F161="Sí",F161="No",F161="Por confirmar")),NOT(IF(LEN(TRIM(E161&amp;""))=0,TRUE,IF(ISNUMBER(E161),AND(E161&gt;=0,ABS(E161-ROUND(E161,2))&lt;0.00000001),FALSE)))),"Revisamos opciones e importes numéricos, no negativos y con dos decimales.",IF(OR(D161="",D161="Pendiente"),"Falta aclarar cómo se cubre este concepto.",IF(F161&lt;&gt;"Sí","Confirmamos el mismo alcance, cantidad y calidad, incluida la cobertura adicional.",IF(NOT(AND(LEN(TRIM(G161&amp;""))&gt;0,TRIM(G161&amp;"")&lt;&gt;"Pendiente",TRIM(G161&amp;"")&lt;&gt;"Por confirmar",TRIM(G161&amp;"")&lt;&gt;"No consta",TRIM(G161&amp;"")&lt;&gt;"Desconocido",TRIM(G161&amp;"")&lt;&gt;"Sin confirmar",TRIM(G161&amp;"")&lt;&gt;"Por decidir",TRIM(G161&amp;"")&lt;&gt;"Por comprobar")),"Localizamos la inclusión o el coste de cobertura y quién lo asume.",IF(D161="Incluido",IF(M161=0,"Ya está en la base: adicional cero, sin duplicarlo.","Incluido y adicional positivo se contradicen."),IF(M161=0,"Adicional documentado fuera de la base; lo añadimos una vez.","Falta coste de cobertura explícito; vacío no significa cero."))))))))),"Hay una entrada con error. Corregimos el dato antes de cerrar la comprobación.")</f>
      </c>
      <c r="K161" s="40"/>
      <c r="L161" s="40">
        <f>IFERROR(IF(OR(NOT($D$11="Sí"),NOT($F$31="Sí"),$M$31&gt;0,OR(NOT(OR(D161="",D161="Incluido",D161="Excluido",D161="Importe",D161="Pendiente")),NOT(OR(F161="",F161="Sí",F161="No",F161="Por confirmar")),NOT(IF(LEN(TRIM(E161&amp;""))=0,TRUE,IF(ISNUMBER(E161),AND(E161&gt;=0,ABS(E161-ROUND(E161,2))&lt;0.00000001),FALSE)))),AND(ISNUMBER(M161),M161=0)),"",IF(OR(D161="",D161="Pendiente"),"¿Podéis aclarar si incluye "&amp;C31&amp;" ("&amp;E31&amp;" "&amp;D31&amp;")"&amp;" y en qué partida?",IF(F161&lt;&gt;"Sí","¿Podéis igualar el alcance, cantidad y calidad de "&amp;C31&amp;" ("&amp;E31&amp;" "&amp;D31&amp;")"&amp;" e indicar qué cambia y su importe adicional sin IVA?",IF(NOT(AND(LEN(TRIM(G161&amp;""))&gt;0,TRIM(G161&amp;"")&lt;&gt;"Pendiente",TRIM(G161&amp;"")&lt;&gt;"Por confirmar",TRIM(G161&amp;"")&lt;&gt;"No consta",TRIM(G161&amp;"")&lt;&gt;"Desconocido",TRIM(G161&amp;"")&lt;&gt;"Sin confirmar",TRIM(G161&amp;"")&lt;&gt;"Por decidir",TRIM(G161&amp;"")&lt;&gt;"Por comprobar")),"¿Dónde queda recogido "&amp;C31&amp;" ("&amp;E31&amp;" "&amp;D31&amp;")"&amp;" y quién cubre su alcance?",IF(AND(D161&lt;&gt;"Incluido",NOT(ISNUMBER(E161))),"¿Qué importe adicional sin IVA cubre "&amp;C31&amp;" ("&amp;E31&amp;" "&amp;D31&amp;")"&amp;" y quién lo asume?",IF(D161="Incluido","¿El importe de "&amp;C31&amp;" ("&amp;E31&amp;" "&amp;D31&amp;")"&amp;" ya está en la base o va aparte?","")))))),"Aclaramos los datos con error antes de copiar preguntas.")</f>
      </c>
      <c r="M161" s="33">
        <f>IFERROR(IF(NOT($D$11="Sí"),"",IF(OR($F$31="No",AND($F$31="",$M$31=0)),"",IF(NOT($F$31="Sí"),1,IF($M$31&gt;0,2,IF(OR(NOT(OR(D161="",D161="Incluido",D161="Excluido",D161="Importe",D161="Pendiente")),NOT(OR(F161="",F161="Sí",F161="No",F161="Por confirmar")),NOT(IF(LEN(TRIM(E161&amp;""))=0,TRUE,IF(ISNUMBER(E161),AND(E161&gt;=0,ABS(E161-ROUND(E161,2))&lt;0.00000001),FALSE)))),2,IF(OR(D161="",D161="Pendiente"),1,IF(F161&lt;&gt;"Sí",IF(F161="No",2,1),IF(NOT(AND(LEN(TRIM(G161&amp;""))&gt;0,TRIM(G161&amp;"")&lt;&gt;"Pendiente",TRIM(G161&amp;"")&lt;&gt;"Por confirmar",TRIM(G161&amp;"")&lt;&gt;"No consta",TRIM(G161&amp;"")&lt;&gt;"Desconocido",TRIM(G161&amp;"")&lt;&gt;"Sin confirmar",TRIM(G161&amp;"")&lt;&gt;"Por decidir",TRIM(G161&amp;"")&lt;&gt;"Por comprobar")),2,IF(D161="Incluido",IF(OR(LEN(TRIM(E161&amp;""))=0,IF(ISNUMBER(E161),E161=0,FALSE)),0,2),IF(IF(ISNUMBER(E161),AND(E161&gt;=0,ABS(E161-ROUND(E161,2))&lt;0.00000001),FALSE),0,1)))))))))),2)</f>
      </c>
      <c r="N161" s="33" t="n">
        <f>IF(ISNUMBER(M161),IF(M161=0,1,0),0)</f>
        <v>0</v>
      </c>
    </row>
    <row r="162" ht="70" customHeight="1">
      <c r="B162" s="35" t="n">
        <f>B32</f>
        <v>16</v>
      </c>
      <c r="C162" s="40">
        <f>IF(OR($F$32="No",AND($F$32="",$M$32=0)),"",C32)</f>
      </c>
      <c r="D162" s="37"/>
      <c r="E162" s="38"/>
      <c r="F162" s="37"/>
      <c r="G162" s="36"/>
      <c r="H162" s="39">
        <f>IFERROR(IF(AND(ISNUMBER(M162),M162=0),IF(D162="Incluido",0,E162),""),"")</f>
      </c>
      <c r="I162" s="40">
        <f>IF(NOT(ISNUMBER(M162)),"",IF(M162=2,"ROJO",IF(M162=1,"ÁMBAR","VERDE")))</f>
      </c>
      <c r="J162" s="40">
        <f>IFERROR(IF(NOT(ISNUMBER(M162)),"",IF(NOT($F$32="Sí"),"Decidimos si este concepto entra en el alcance común.",IF($M$32&gt;0,"Completamos el concepto común antes de consultar a la subcontrata.",IF(OR(NOT(OR(D162="",D162="Incluido",D162="Excluido",D162="Importe",D162="Pendiente")),NOT(OR(F162="",F162="Sí",F162="No",F162="Por confirmar")),NOT(IF(LEN(TRIM(E162&amp;""))=0,TRUE,IF(ISNUMBER(E162),AND(E162&gt;=0,ABS(E162-ROUND(E162,2))&lt;0.00000001),FALSE)))),"Revisamos opciones e importes numéricos, no negativos y con dos decimales.",IF(OR(D162="",D162="Pendiente"),"Falta aclarar cómo se cubre este concepto.",IF(F162&lt;&gt;"Sí","Confirmamos el mismo alcance, cantidad y calidad, incluida la cobertura adicional.",IF(NOT(AND(LEN(TRIM(G162&amp;""))&gt;0,TRIM(G162&amp;"")&lt;&gt;"Pendiente",TRIM(G162&amp;"")&lt;&gt;"Por confirmar",TRIM(G162&amp;"")&lt;&gt;"No consta",TRIM(G162&amp;"")&lt;&gt;"Desconocido",TRIM(G162&amp;"")&lt;&gt;"Sin confirmar",TRIM(G162&amp;"")&lt;&gt;"Por decidir",TRIM(G162&amp;"")&lt;&gt;"Por comprobar")),"Localizamos la inclusión o el coste de cobertura y quién lo asume.",IF(D162="Incluido",IF(M162=0,"Ya está en la base: adicional cero, sin duplicarlo.","Incluido y adicional positivo se contradicen."),IF(M162=0,"Adicional documentado fuera de la base; lo añadimos una vez.","Falta coste de cobertura explícito; vacío no significa cero."))))))))),"Hay una entrada con error. Corregimos el dato antes de cerrar la comprobación.")</f>
      </c>
      <c r="K162" s="40"/>
      <c r="L162" s="40">
        <f>IFERROR(IF(OR(NOT($D$11="Sí"),NOT($F$32="Sí"),$M$32&gt;0,OR(NOT(OR(D162="",D162="Incluido",D162="Excluido",D162="Importe",D162="Pendiente")),NOT(OR(F162="",F162="Sí",F162="No",F162="Por confirmar")),NOT(IF(LEN(TRIM(E162&amp;""))=0,TRUE,IF(ISNUMBER(E162),AND(E162&gt;=0,ABS(E162-ROUND(E162,2))&lt;0.00000001),FALSE)))),AND(ISNUMBER(M162),M162=0)),"",IF(OR(D162="",D162="Pendiente"),"¿Podéis aclarar si incluye "&amp;C32&amp;" ("&amp;E32&amp;" "&amp;D32&amp;")"&amp;" y en qué partida?",IF(F162&lt;&gt;"Sí","¿Podéis igualar el alcance, cantidad y calidad de "&amp;C32&amp;" ("&amp;E32&amp;" "&amp;D32&amp;")"&amp;" e indicar qué cambia y su importe adicional sin IVA?",IF(NOT(AND(LEN(TRIM(G162&amp;""))&gt;0,TRIM(G162&amp;"")&lt;&gt;"Pendiente",TRIM(G162&amp;"")&lt;&gt;"Por confirmar",TRIM(G162&amp;"")&lt;&gt;"No consta",TRIM(G162&amp;"")&lt;&gt;"Desconocido",TRIM(G162&amp;"")&lt;&gt;"Sin confirmar",TRIM(G162&amp;"")&lt;&gt;"Por decidir",TRIM(G162&amp;"")&lt;&gt;"Por comprobar")),"¿Dónde queda recogido "&amp;C32&amp;" ("&amp;E32&amp;" "&amp;D32&amp;")"&amp;" y quién cubre su alcance?",IF(AND(D162&lt;&gt;"Incluido",NOT(ISNUMBER(E162))),"¿Qué importe adicional sin IVA cubre "&amp;C32&amp;" ("&amp;E32&amp;" "&amp;D32&amp;")"&amp;" y quién lo asume?",IF(D162="Incluido","¿El importe de "&amp;C32&amp;" ("&amp;E32&amp;" "&amp;D32&amp;")"&amp;" ya está en la base o va aparte?","")))))),"Aclaramos los datos con error antes de copiar preguntas.")</f>
      </c>
      <c r="M162" s="33">
        <f>IFERROR(IF(NOT($D$11="Sí"),"",IF(OR($F$32="No",AND($F$32="",$M$32=0)),"",IF(NOT($F$32="Sí"),1,IF($M$32&gt;0,2,IF(OR(NOT(OR(D162="",D162="Incluido",D162="Excluido",D162="Importe",D162="Pendiente")),NOT(OR(F162="",F162="Sí",F162="No",F162="Por confirmar")),NOT(IF(LEN(TRIM(E162&amp;""))=0,TRUE,IF(ISNUMBER(E162),AND(E162&gt;=0,ABS(E162-ROUND(E162,2))&lt;0.00000001),FALSE)))),2,IF(OR(D162="",D162="Pendiente"),1,IF(F162&lt;&gt;"Sí",IF(F162="No",2,1),IF(NOT(AND(LEN(TRIM(G162&amp;""))&gt;0,TRIM(G162&amp;"")&lt;&gt;"Pendiente",TRIM(G162&amp;"")&lt;&gt;"Por confirmar",TRIM(G162&amp;"")&lt;&gt;"No consta",TRIM(G162&amp;"")&lt;&gt;"Desconocido",TRIM(G162&amp;"")&lt;&gt;"Sin confirmar",TRIM(G162&amp;"")&lt;&gt;"Por decidir",TRIM(G162&amp;"")&lt;&gt;"Por comprobar")),2,IF(D162="Incluido",IF(OR(LEN(TRIM(E162&amp;""))=0,IF(ISNUMBER(E162),E162=0,FALSE)),0,2),IF(IF(ISNUMBER(E162),AND(E162&gt;=0,ABS(E162-ROUND(E162,2))&lt;0.00000001),FALSE),0,1)))))))))),2)</f>
      </c>
      <c r="N162" s="33" t="n">
        <f>IF(ISNUMBER(M162),IF(M162=0,1,0),0)</f>
        <v>0</v>
      </c>
    </row>
    <row r="163" ht="70" customHeight="1">
      <c r="B163" s="35" t="n">
        <f>B33</f>
        <v>17</v>
      </c>
      <c r="C163" s="40">
        <f>IF(OR($F$33="No",AND($F$33="",$M$33=0)),"",C33)</f>
      </c>
      <c r="D163" s="37"/>
      <c r="E163" s="38"/>
      <c r="F163" s="37"/>
      <c r="G163" s="36"/>
      <c r="H163" s="39">
        <f>IFERROR(IF(AND(ISNUMBER(M163),M163=0),IF(D163="Incluido",0,E163),""),"")</f>
      </c>
      <c r="I163" s="40">
        <f>IF(NOT(ISNUMBER(M163)),"",IF(M163=2,"ROJO",IF(M163=1,"ÁMBAR","VERDE")))</f>
      </c>
      <c r="J163" s="40">
        <f>IFERROR(IF(NOT(ISNUMBER(M163)),"",IF(NOT($F$33="Sí"),"Decidimos si este concepto entra en el alcance común.",IF($M$33&gt;0,"Completamos el concepto común antes de consultar a la subcontrata.",IF(OR(NOT(OR(D163="",D163="Incluido",D163="Excluido",D163="Importe",D163="Pendiente")),NOT(OR(F163="",F163="Sí",F163="No",F163="Por confirmar")),NOT(IF(LEN(TRIM(E163&amp;""))=0,TRUE,IF(ISNUMBER(E163),AND(E163&gt;=0,ABS(E163-ROUND(E163,2))&lt;0.00000001),FALSE)))),"Revisamos opciones e importes numéricos, no negativos y con dos decimales.",IF(OR(D163="",D163="Pendiente"),"Falta aclarar cómo se cubre este concepto.",IF(F163&lt;&gt;"Sí","Confirmamos el mismo alcance, cantidad y calidad, incluida la cobertura adicional.",IF(NOT(AND(LEN(TRIM(G163&amp;""))&gt;0,TRIM(G163&amp;"")&lt;&gt;"Pendiente",TRIM(G163&amp;"")&lt;&gt;"Por confirmar",TRIM(G163&amp;"")&lt;&gt;"No consta",TRIM(G163&amp;"")&lt;&gt;"Desconocido",TRIM(G163&amp;"")&lt;&gt;"Sin confirmar",TRIM(G163&amp;"")&lt;&gt;"Por decidir",TRIM(G163&amp;"")&lt;&gt;"Por comprobar")),"Localizamos la inclusión o el coste de cobertura y quién lo asume.",IF(D163="Incluido",IF(M163=0,"Ya está en la base: adicional cero, sin duplicarlo.","Incluido y adicional positivo se contradicen."),IF(M163=0,"Adicional documentado fuera de la base; lo añadimos una vez.","Falta coste de cobertura explícito; vacío no significa cero."))))))))),"Hay una entrada con error. Corregimos el dato antes de cerrar la comprobación.")</f>
      </c>
      <c r="K163" s="40"/>
      <c r="L163" s="40">
        <f>IFERROR(IF(OR(NOT($D$11="Sí"),NOT($F$33="Sí"),$M$33&gt;0,OR(NOT(OR(D163="",D163="Incluido",D163="Excluido",D163="Importe",D163="Pendiente")),NOT(OR(F163="",F163="Sí",F163="No",F163="Por confirmar")),NOT(IF(LEN(TRIM(E163&amp;""))=0,TRUE,IF(ISNUMBER(E163),AND(E163&gt;=0,ABS(E163-ROUND(E163,2))&lt;0.00000001),FALSE)))),AND(ISNUMBER(M163),M163=0)),"",IF(OR(D163="",D163="Pendiente"),"¿Podéis aclarar si incluye "&amp;C33&amp;" ("&amp;E33&amp;" "&amp;D33&amp;")"&amp;" y en qué partida?",IF(F163&lt;&gt;"Sí","¿Podéis igualar el alcance, cantidad y calidad de "&amp;C33&amp;" ("&amp;E33&amp;" "&amp;D33&amp;")"&amp;" e indicar qué cambia y su importe adicional sin IVA?",IF(NOT(AND(LEN(TRIM(G163&amp;""))&gt;0,TRIM(G163&amp;"")&lt;&gt;"Pendiente",TRIM(G163&amp;"")&lt;&gt;"Por confirmar",TRIM(G163&amp;"")&lt;&gt;"No consta",TRIM(G163&amp;"")&lt;&gt;"Desconocido",TRIM(G163&amp;"")&lt;&gt;"Sin confirmar",TRIM(G163&amp;"")&lt;&gt;"Por decidir",TRIM(G163&amp;"")&lt;&gt;"Por comprobar")),"¿Dónde queda recogido "&amp;C33&amp;" ("&amp;E33&amp;" "&amp;D33&amp;")"&amp;" y quién cubre su alcance?",IF(AND(D163&lt;&gt;"Incluido",NOT(ISNUMBER(E163))),"¿Qué importe adicional sin IVA cubre "&amp;C33&amp;" ("&amp;E33&amp;" "&amp;D33&amp;")"&amp;" y quién lo asume?",IF(D163="Incluido","¿El importe de "&amp;C33&amp;" ("&amp;E33&amp;" "&amp;D33&amp;")"&amp;" ya está en la base o va aparte?","")))))),"Aclaramos los datos con error antes de copiar preguntas.")</f>
      </c>
      <c r="M163" s="33">
        <f>IFERROR(IF(NOT($D$11="Sí"),"",IF(OR($F$33="No",AND($F$33="",$M$33=0)),"",IF(NOT($F$33="Sí"),1,IF($M$33&gt;0,2,IF(OR(NOT(OR(D163="",D163="Incluido",D163="Excluido",D163="Importe",D163="Pendiente")),NOT(OR(F163="",F163="Sí",F163="No",F163="Por confirmar")),NOT(IF(LEN(TRIM(E163&amp;""))=0,TRUE,IF(ISNUMBER(E163),AND(E163&gt;=0,ABS(E163-ROUND(E163,2))&lt;0.00000001),FALSE)))),2,IF(OR(D163="",D163="Pendiente"),1,IF(F163&lt;&gt;"Sí",IF(F163="No",2,1),IF(NOT(AND(LEN(TRIM(G163&amp;""))&gt;0,TRIM(G163&amp;"")&lt;&gt;"Pendiente",TRIM(G163&amp;"")&lt;&gt;"Por confirmar",TRIM(G163&amp;"")&lt;&gt;"No consta",TRIM(G163&amp;"")&lt;&gt;"Desconocido",TRIM(G163&amp;"")&lt;&gt;"Sin confirmar",TRIM(G163&amp;"")&lt;&gt;"Por decidir",TRIM(G163&amp;"")&lt;&gt;"Por comprobar")),2,IF(D163="Incluido",IF(OR(LEN(TRIM(E163&amp;""))=0,IF(ISNUMBER(E163),E163=0,FALSE)),0,2),IF(IF(ISNUMBER(E163),AND(E163&gt;=0,ABS(E163-ROUND(E163,2))&lt;0.00000001),FALSE),0,1)))))))))),2)</f>
      </c>
      <c r="N163" s="33" t="n">
        <f>IF(ISNUMBER(M163),IF(M163=0,1,0),0)</f>
        <v>0</v>
      </c>
    </row>
    <row r="164" ht="70" customHeight="1">
      <c r="B164" s="35" t="n">
        <f>B34</f>
        <v>18</v>
      </c>
      <c r="C164" s="40">
        <f>IF(OR($F$34="No",AND($F$34="",$M$34=0)),"",C34)</f>
      </c>
      <c r="D164" s="37"/>
      <c r="E164" s="38"/>
      <c r="F164" s="37"/>
      <c r="G164" s="36"/>
      <c r="H164" s="39">
        <f>IFERROR(IF(AND(ISNUMBER(M164),M164=0),IF(D164="Incluido",0,E164),""),"")</f>
      </c>
      <c r="I164" s="40">
        <f>IF(NOT(ISNUMBER(M164)),"",IF(M164=2,"ROJO",IF(M164=1,"ÁMBAR","VERDE")))</f>
      </c>
      <c r="J164" s="40">
        <f>IFERROR(IF(NOT(ISNUMBER(M164)),"",IF(NOT($F$34="Sí"),"Decidimos si este concepto entra en el alcance común.",IF($M$34&gt;0,"Completamos el concepto común antes de consultar a la subcontrata.",IF(OR(NOT(OR(D164="",D164="Incluido",D164="Excluido",D164="Importe",D164="Pendiente")),NOT(OR(F164="",F164="Sí",F164="No",F164="Por confirmar")),NOT(IF(LEN(TRIM(E164&amp;""))=0,TRUE,IF(ISNUMBER(E164),AND(E164&gt;=0,ABS(E164-ROUND(E164,2))&lt;0.00000001),FALSE)))),"Revisamos opciones e importes numéricos, no negativos y con dos decimales.",IF(OR(D164="",D164="Pendiente"),"Falta aclarar cómo se cubre este concepto.",IF(F164&lt;&gt;"Sí","Confirmamos el mismo alcance, cantidad y calidad, incluida la cobertura adicional.",IF(NOT(AND(LEN(TRIM(G164&amp;""))&gt;0,TRIM(G164&amp;"")&lt;&gt;"Pendiente",TRIM(G164&amp;"")&lt;&gt;"Por confirmar",TRIM(G164&amp;"")&lt;&gt;"No consta",TRIM(G164&amp;"")&lt;&gt;"Desconocido",TRIM(G164&amp;"")&lt;&gt;"Sin confirmar",TRIM(G164&amp;"")&lt;&gt;"Por decidir",TRIM(G164&amp;"")&lt;&gt;"Por comprobar")),"Localizamos la inclusión o el coste de cobertura y quién lo asume.",IF(D164="Incluido",IF(M164=0,"Ya está en la base: adicional cero, sin duplicarlo.","Incluido y adicional positivo se contradicen."),IF(M164=0,"Adicional documentado fuera de la base; lo añadimos una vez.","Falta coste de cobertura explícito; vacío no significa cero."))))))))),"Hay una entrada con error. Corregimos el dato antes de cerrar la comprobación.")</f>
      </c>
      <c r="K164" s="40"/>
      <c r="L164" s="40">
        <f>IFERROR(IF(OR(NOT($D$11="Sí"),NOT($F$34="Sí"),$M$34&gt;0,OR(NOT(OR(D164="",D164="Incluido",D164="Excluido",D164="Importe",D164="Pendiente")),NOT(OR(F164="",F164="Sí",F164="No",F164="Por confirmar")),NOT(IF(LEN(TRIM(E164&amp;""))=0,TRUE,IF(ISNUMBER(E164),AND(E164&gt;=0,ABS(E164-ROUND(E164,2))&lt;0.00000001),FALSE)))),AND(ISNUMBER(M164),M164=0)),"",IF(OR(D164="",D164="Pendiente"),"¿Podéis aclarar si incluye "&amp;C34&amp;" ("&amp;E34&amp;" "&amp;D34&amp;")"&amp;" y en qué partida?",IF(F164&lt;&gt;"Sí","¿Podéis igualar el alcance, cantidad y calidad de "&amp;C34&amp;" ("&amp;E34&amp;" "&amp;D34&amp;")"&amp;" e indicar qué cambia y su importe adicional sin IVA?",IF(NOT(AND(LEN(TRIM(G164&amp;""))&gt;0,TRIM(G164&amp;"")&lt;&gt;"Pendiente",TRIM(G164&amp;"")&lt;&gt;"Por confirmar",TRIM(G164&amp;"")&lt;&gt;"No consta",TRIM(G164&amp;"")&lt;&gt;"Desconocido",TRIM(G164&amp;"")&lt;&gt;"Sin confirmar",TRIM(G164&amp;"")&lt;&gt;"Por decidir",TRIM(G164&amp;"")&lt;&gt;"Por comprobar")),"¿Dónde queda recogido "&amp;C34&amp;" ("&amp;E34&amp;" "&amp;D34&amp;")"&amp;" y quién cubre su alcance?",IF(AND(D164&lt;&gt;"Incluido",NOT(ISNUMBER(E164))),"¿Qué importe adicional sin IVA cubre "&amp;C34&amp;" ("&amp;E34&amp;" "&amp;D34&amp;")"&amp;" y quién lo asume?",IF(D164="Incluido","¿El importe de "&amp;C34&amp;" ("&amp;E34&amp;" "&amp;D34&amp;")"&amp;" ya está en la base o va aparte?","")))))),"Aclaramos los datos con error antes de copiar preguntas.")</f>
      </c>
      <c r="M164" s="33">
        <f>IFERROR(IF(NOT($D$11="Sí"),"",IF(OR($F$34="No",AND($F$34="",$M$34=0)),"",IF(NOT($F$34="Sí"),1,IF($M$34&gt;0,2,IF(OR(NOT(OR(D164="",D164="Incluido",D164="Excluido",D164="Importe",D164="Pendiente")),NOT(OR(F164="",F164="Sí",F164="No",F164="Por confirmar")),NOT(IF(LEN(TRIM(E164&amp;""))=0,TRUE,IF(ISNUMBER(E164),AND(E164&gt;=0,ABS(E164-ROUND(E164,2))&lt;0.00000001),FALSE)))),2,IF(OR(D164="",D164="Pendiente"),1,IF(F164&lt;&gt;"Sí",IF(F164="No",2,1),IF(NOT(AND(LEN(TRIM(G164&amp;""))&gt;0,TRIM(G164&amp;"")&lt;&gt;"Pendiente",TRIM(G164&amp;"")&lt;&gt;"Por confirmar",TRIM(G164&amp;"")&lt;&gt;"No consta",TRIM(G164&amp;"")&lt;&gt;"Desconocido",TRIM(G164&amp;"")&lt;&gt;"Sin confirmar",TRIM(G164&amp;"")&lt;&gt;"Por decidir",TRIM(G164&amp;"")&lt;&gt;"Por comprobar")),2,IF(D164="Incluido",IF(OR(LEN(TRIM(E164&amp;""))=0,IF(ISNUMBER(E164),E164=0,FALSE)),0,2),IF(IF(ISNUMBER(E164),AND(E164&gt;=0,ABS(E164-ROUND(E164,2))&lt;0.00000001),FALSE),0,1)))))))))),2)</f>
      </c>
      <c r="N164" s="33" t="n">
        <f>IF(ISNUMBER(M164),IF(M164=0,1,0),0)</f>
        <v>0</v>
      </c>
    </row>
    <row r="165" ht="70" customHeight="1">
      <c r="B165" s="35" t="n">
        <f>B35</f>
        <v>19</v>
      </c>
      <c r="C165" s="40">
        <f>IF(OR($F$35="No",AND($F$35="",$M$35=0)),"",C35)</f>
      </c>
      <c r="D165" s="37"/>
      <c r="E165" s="38"/>
      <c r="F165" s="37"/>
      <c r="G165" s="36"/>
      <c r="H165" s="39">
        <f>IFERROR(IF(AND(ISNUMBER(M165),M165=0),IF(D165="Incluido",0,E165),""),"")</f>
      </c>
      <c r="I165" s="40">
        <f>IF(NOT(ISNUMBER(M165)),"",IF(M165=2,"ROJO",IF(M165=1,"ÁMBAR","VERDE")))</f>
      </c>
      <c r="J165" s="40">
        <f>IFERROR(IF(NOT(ISNUMBER(M165)),"",IF(NOT($F$35="Sí"),"Decidimos si este concepto entra en el alcance común.",IF($M$35&gt;0,"Completamos el concepto común antes de consultar a la subcontrata.",IF(OR(NOT(OR(D165="",D165="Incluido",D165="Excluido",D165="Importe",D165="Pendiente")),NOT(OR(F165="",F165="Sí",F165="No",F165="Por confirmar")),NOT(IF(LEN(TRIM(E165&amp;""))=0,TRUE,IF(ISNUMBER(E165),AND(E165&gt;=0,ABS(E165-ROUND(E165,2))&lt;0.00000001),FALSE)))),"Revisamos opciones e importes numéricos, no negativos y con dos decimales.",IF(OR(D165="",D165="Pendiente"),"Falta aclarar cómo se cubre este concepto.",IF(F165&lt;&gt;"Sí","Confirmamos el mismo alcance, cantidad y calidad, incluida la cobertura adicional.",IF(NOT(AND(LEN(TRIM(G165&amp;""))&gt;0,TRIM(G165&amp;"")&lt;&gt;"Pendiente",TRIM(G165&amp;"")&lt;&gt;"Por confirmar",TRIM(G165&amp;"")&lt;&gt;"No consta",TRIM(G165&amp;"")&lt;&gt;"Desconocido",TRIM(G165&amp;"")&lt;&gt;"Sin confirmar",TRIM(G165&amp;"")&lt;&gt;"Por decidir",TRIM(G165&amp;"")&lt;&gt;"Por comprobar")),"Localizamos la inclusión o el coste de cobertura y quién lo asume.",IF(D165="Incluido",IF(M165=0,"Ya está en la base: adicional cero, sin duplicarlo.","Incluido y adicional positivo se contradicen."),IF(M165=0,"Adicional documentado fuera de la base; lo añadimos una vez.","Falta coste de cobertura explícito; vacío no significa cero."))))))))),"Hay una entrada con error. Corregimos el dato antes de cerrar la comprobación.")</f>
      </c>
      <c r="K165" s="40"/>
      <c r="L165" s="40">
        <f>IFERROR(IF(OR(NOT($D$11="Sí"),NOT($F$35="Sí"),$M$35&gt;0,OR(NOT(OR(D165="",D165="Incluido",D165="Excluido",D165="Importe",D165="Pendiente")),NOT(OR(F165="",F165="Sí",F165="No",F165="Por confirmar")),NOT(IF(LEN(TRIM(E165&amp;""))=0,TRUE,IF(ISNUMBER(E165),AND(E165&gt;=0,ABS(E165-ROUND(E165,2))&lt;0.00000001),FALSE)))),AND(ISNUMBER(M165),M165=0)),"",IF(OR(D165="",D165="Pendiente"),"¿Podéis aclarar si incluye "&amp;C35&amp;" ("&amp;E35&amp;" "&amp;D35&amp;")"&amp;" y en qué partida?",IF(F165&lt;&gt;"Sí","¿Podéis igualar el alcance, cantidad y calidad de "&amp;C35&amp;" ("&amp;E35&amp;" "&amp;D35&amp;")"&amp;" e indicar qué cambia y su importe adicional sin IVA?",IF(NOT(AND(LEN(TRIM(G165&amp;""))&gt;0,TRIM(G165&amp;"")&lt;&gt;"Pendiente",TRIM(G165&amp;"")&lt;&gt;"Por confirmar",TRIM(G165&amp;"")&lt;&gt;"No consta",TRIM(G165&amp;"")&lt;&gt;"Desconocido",TRIM(G165&amp;"")&lt;&gt;"Sin confirmar",TRIM(G165&amp;"")&lt;&gt;"Por decidir",TRIM(G165&amp;"")&lt;&gt;"Por comprobar")),"¿Dónde queda recogido "&amp;C35&amp;" ("&amp;E35&amp;" "&amp;D35&amp;")"&amp;" y quién cubre su alcance?",IF(AND(D165&lt;&gt;"Incluido",NOT(ISNUMBER(E165))),"¿Qué importe adicional sin IVA cubre "&amp;C35&amp;" ("&amp;E35&amp;" "&amp;D35&amp;")"&amp;" y quién lo asume?",IF(D165="Incluido","¿El importe de "&amp;C35&amp;" ("&amp;E35&amp;" "&amp;D35&amp;")"&amp;" ya está en la base o va aparte?","")))))),"Aclaramos los datos con error antes de copiar preguntas.")</f>
      </c>
      <c r="M165" s="33">
        <f>IFERROR(IF(NOT($D$11="Sí"),"",IF(OR($F$35="No",AND($F$35="",$M$35=0)),"",IF(NOT($F$35="Sí"),1,IF($M$35&gt;0,2,IF(OR(NOT(OR(D165="",D165="Incluido",D165="Excluido",D165="Importe",D165="Pendiente")),NOT(OR(F165="",F165="Sí",F165="No",F165="Por confirmar")),NOT(IF(LEN(TRIM(E165&amp;""))=0,TRUE,IF(ISNUMBER(E165),AND(E165&gt;=0,ABS(E165-ROUND(E165,2))&lt;0.00000001),FALSE)))),2,IF(OR(D165="",D165="Pendiente"),1,IF(F165&lt;&gt;"Sí",IF(F165="No",2,1),IF(NOT(AND(LEN(TRIM(G165&amp;""))&gt;0,TRIM(G165&amp;"")&lt;&gt;"Pendiente",TRIM(G165&amp;"")&lt;&gt;"Por confirmar",TRIM(G165&amp;"")&lt;&gt;"No consta",TRIM(G165&amp;"")&lt;&gt;"Desconocido",TRIM(G165&amp;"")&lt;&gt;"Sin confirmar",TRIM(G165&amp;"")&lt;&gt;"Por decidir",TRIM(G165&amp;"")&lt;&gt;"Por comprobar")),2,IF(D165="Incluido",IF(OR(LEN(TRIM(E165&amp;""))=0,IF(ISNUMBER(E165),E165=0,FALSE)),0,2),IF(IF(ISNUMBER(E165),AND(E165&gt;=0,ABS(E165-ROUND(E165,2))&lt;0.00000001),FALSE),0,1)))))))))),2)</f>
      </c>
      <c r="N165" s="33" t="n">
        <f>IF(ISNUMBER(M165),IF(M165=0,1,0),0)</f>
        <v>0</v>
      </c>
    </row>
    <row r="166" ht="70" customHeight="1">
      <c r="B166" s="35" t="n">
        <f>B36</f>
        <v>20</v>
      </c>
      <c r="C166" s="40">
        <f>IF(OR($F$36="No",AND($F$36="",$M$36=0)),"",C36)</f>
      </c>
      <c r="D166" s="37"/>
      <c r="E166" s="38"/>
      <c r="F166" s="37"/>
      <c r="G166" s="36"/>
      <c r="H166" s="39">
        <f>IFERROR(IF(AND(ISNUMBER(M166),M166=0),IF(D166="Incluido",0,E166),""),"")</f>
      </c>
      <c r="I166" s="40">
        <f>IF(NOT(ISNUMBER(M166)),"",IF(M166=2,"ROJO",IF(M166=1,"ÁMBAR","VERDE")))</f>
      </c>
      <c r="J166" s="40">
        <f>IFERROR(IF(NOT(ISNUMBER(M166)),"",IF(NOT($F$36="Sí"),"Decidimos si este concepto entra en el alcance común.",IF($M$36&gt;0,"Completamos el concepto común antes de consultar a la subcontrata.",IF(OR(NOT(OR(D166="",D166="Incluido",D166="Excluido",D166="Importe",D166="Pendiente")),NOT(OR(F166="",F166="Sí",F166="No",F166="Por confirmar")),NOT(IF(LEN(TRIM(E166&amp;""))=0,TRUE,IF(ISNUMBER(E166),AND(E166&gt;=0,ABS(E166-ROUND(E166,2))&lt;0.00000001),FALSE)))),"Revisamos opciones e importes numéricos, no negativos y con dos decimales.",IF(OR(D166="",D166="Pendiente"),"Falta aclarar cómo se cubre este concepto.",IF(F166&lt;&gt;"Sí","Confirmamos el mismo alcance, cantidad y calidad, incluida la cobertura adicional.",IF(NOT(AND(LEN(TRIM(G166&amp;""))&gt;0,TRIM(G166&amp;"")&lt;&gt;"Pendiente",TRIM(G166&amp;"")&lt;&gt;"Por confirmar",TRIM(G166&amp;"")&lt;&gt;"No consta",TRIM(G166&amp;"")&lt;&gt;"Desconocido",TRIM(G166&amp;"")&lt;&gt;"Sin confirmar",TRIM(G166&amp;"")&lt;&gt;"Por decidir",TRIM(G166&amp;"")&lt;&gt;"Por comprobar")),"Localizamos la inclusión o el coste de cobertura y quién lo asume.",IF(D166="Incluido",IF(M166=0,"Ya está en la base: adicional cero, sin duplicarlo.","Incluido y adicional positivo se contradicen."),IF(M166=0,"Adicional documentado fuera de la base; lo añadimos una vez.","Falta coste de cobertura explícito; vacío no significa cero."))))))))),"Hay una entrada con error. Corregimos el dato antes de cerrar la comprobación.")</f>
      </c>
      <c r="K166" s="40"/>
      <c r="L166" s="40">
        <f>IFERROR(IF(OR(NOT($D$11="Sí"),NOT($F$36="Sí"),$M$36&gt;0,OR(NOT(OR(D166="",D166="Incluido",D166="Excluido",D166="Importe",D166="Pendiente")),NOT(OR(F166="",F166="Sí",F166="No",F166="Por confirmar")),NOT(IF(LEN(TRIM(E166&amp;""))=0,TRUE,IF(ISNUMBER(E166),AND(E166&gt;=0,ABS(E166-ROUND(E166,2))&lt;0.00000001),FALSE)))),AND(ISNUMBER(M166),M166=0)),"",IF(OR(D166="",D166="Pendiente"),"¿Podéis aclarar si incluye "&amp;C36&amp;" ("&amp;E36&amp;" "&amp;D36&amp;")"&amp;" y en qué partida?",IF(F166&lt;&gt;"Sí","¿Podéis igualar el alcance, cantidad y calidad de "&amp;C36&amp;" ("&amp;E36&amp;" "&amp;D36&amp;")"&amp;" e indicar qué cambia y su importe adicional sin IVA?",IF(NOT(AND(LEN(TRIM(G166&amp;""))&gt;0,TRIM(G166&amp;"")&lt;&gt;"Pendiente",TRIM(G166&amp;"")&lt;&gt;"Por confirmar",TRIM(G166&amp;"")&lt;&gt;"No consta",TRIM(G166&amp;"")&lt;&gt;"Desconocido",TRIM(G166&amp;"")&lt;&gt;"Sin confirmar",TRIM(G166&amp;"")&lt;&gt;"Por decidir",TRIM(G166&amp;"")&lt;&gt;"Por comprobar")),"¿Dónde queda recogido "&amp;C36&amp;" ("&amp;E36&amp;" "&amp;D36&amp;")"&amp;" y quién cubre su alcance?",IF(AND(D166&lt;&gt;"Incluido",NOT(ISNUMBER(E166))),"¿Qué importe adicional sin IVA cubre "&amp;C36&amp;" ("&amp;E36&amp;" "&amp;D36&amp;")"&amp;" y quién lo asume?",IF(D166="Incluido","¿El importe de "&amp;C36&amp;" ("&amp;E36&amp;" "&amp;D36&amp;")"&amp;" ya está en la base o va aparte?","")))))),"Aclaramos los datos con error antes de copiar preguntas.")</f>
      </c>
      <c r="M166" s="33">
        <f>IFERROR(IF(NOT($D$11="Sí"),"",IF(OR($F$36="No",AND($F$36="",$M$36=0)),"",IF(NOT($F$36="Sí"),1,IF($M$36&gt;0,2,IF(OR(NOT(OR(D166="",D166="Incluido",D166="Excluido",D166="Importe",D166="Pendiente")),NOT(OR(F166="",F166="Sí",F166="No",F166="Por confirmar")),NOT(IF(LEN(TRIM(E166&amp;""))=0,TRUE,IF(ISNUMBER(E166),AND(E166&gt;=0,ABS(E166-ROUND(E166,2))&lt;0.00000001),FALSE)))),2,IF(OR(D166="",D166="Pendiente"),1,IF(F166&lt;&gt;"Sí",IF(F166="No",2,1),IF(NOT(AND(LEN(TRIM(G166&amp;""))&gt;0,TRIM(G166&amp;"")&lt;&gt;"Pendiente",TRIM(G166&amp;"")&lt;&gt;"Por confirmar",TRIM(G166&amp;"")&lt;&gt;"No consta",TRIM(G166&amp;"")&lt;&gt;"Desconocido",TRIM(G166&amp;"")&lt;&gt;"Sin confirmar",TRIM(G166&amp;"")&lt;&gt;"Por decidir",TRIM(G166&amp;"")&lt;&gt;"Por comprobar")),2,IF(D166="Incluido",IF(OR(LEN(TRIM(E166&amp;""))=0,IF(ISNUMBER(E166),E166=0,FALSE)),0,2),IF(IF(ISNUMBER(E166),AND(E166&gt;=0,ABS(E166-ROUND(E166,2))&lt;0.00000001),FALSE),0,1)))))))))),2)</f>
      </c>
      <c r="N166" s="33" t="n">
        <f>IF(ISNUMBER(M166),IF(M166=0,1,0),0)</f>
        <v>0</v>
      </c>
    </row>
    <row r="167" ht="22" customHeight="1"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</row>
    <row r="168" ht="22" customHeight="1"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</row>
    <row r="169" ht="22" customHeight="1"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</row>
    <row r="170" ht="25" customHeight="1">
      <c r="B170" s="46" t="str">
        <v>Cuitó Digital · cuitodigital.com</v>
      </c>
      <c r="C170" s="46"/>
      <c r="D170" s="46"/>
      <c r="E170" s="46"/>
      <c r="F170" s="46"/>
      <c r="G170" s="46"/>
      <c r="H170" s="46"/>
      <c r="I170" s="46"/>
      <c r="J170" s="46"/>
      <c r="K170" s="46"/>
      <c r="L170" s="46"/>
    </row>
    <row r="171" ht="22" customHeight="1"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</row>
    <row r="172" ht="22" customHeight="1"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</row>
    <row r="173" ht="22" customHeight="1"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</row>
    <row r="174" ht="22" customHeight="1"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</row>
  </sheetData>
  <sheetProtection sheet="1" objects="1" scenarios="1" formatCells="1" formatColumns="0" formatRows="0" insertColumns="1" insertRows="1" deleteColumns="1" deleteRows="1" sort="1" autoFilter="1" selectLockedCells="0" selectUnlockedCells="0"/>
  <mergeCells>
    <mergeCell ref="B2:K3"/>
    <mergeCell ref="B5:L5"/>
    <mergeCell ref="B13:L14"/>
    <mergeCell ref="I16:L16"/>
    <mergeCell ref="I17:L17"/>
    <mergeCell ref="I18:L18"/>
    <mergeCell ref="I19:L19"/>
    <mergeCell ref="I20:L20"/>
    <mergeCell ref="I21:L21"/>
    <mergeCell ref="I22:L22"/>
    <mergeCell ref="I23:L23"/>
    <mergeCell ref="I24:L24"/>
    <mergeCell ref="I25:L25"/>
    <mergeCell ref="I26:L26"/>
    <mergeCell ref="I27:L27"/>
    <mergeCell ref="I28:L28"/>
    <mergeCell ref="I29:L29"/>
    <mergeCell ref="I30:L30"/>
    <mergeCell ref="I31:L31"/>
    <mergeCell ref="I32:L32"/>
    <mergeCell ref="I33:L33"/>
    <mergeCell ref="I34:L34"/>
    <mergeCell ref="I35:L35"/>
    <mergeCell ref="I36:L36"/>
    <mergeCell ref="B38:L38"/>
    <mergeCell ref="B40:L40"/>
    <mergeCell ref="B41:L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B66:L66"/>
    <mergeCell ref="B67:L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B92:L92"/>
    <mergeCell ref="B93:L93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B118:L118"/>
    <mergeCell ref="B119:L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B144:L144"/>
    <mergeCell ref="B145:L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B170:L170"/>
  </mergeCells>
  <conditionalFormatting sqref="H17:H36">
    <cfRule type="expression" dxfId="63" priority="1">
      <formula>AND($F17&lt;&gt;"No",ISNUMBER($M17),$M17=0)</formula>
    </cfRule>
    <cfRule type="expression" dxfId="64" priority="2">
      <formula>AND($F17&lt;&gt;"No",ISNUMBER($M17),$M17=1)</formula>
    </cfRule>
    <cfRule type="expression" dxfId="65" priority="3">
      <formula>AND($F17&lt;&gt;"No",ISNUMBER($M17),$M17=2)</formula>
    </cfRule>
  </conditionalFormatting>
  <conditionalFormatting sqref="I43:I62">
    <cfRule type="expression" dxfId="66" priority="4">
      <formula>AND(TRUE,ISNUMBER($M43),$M43=0)</formula>
    </cfRule>
    <cfRule type="expression" dxfId="67" priority="5">
      <formula>AND(TRUE,ISNUMBER($M43),$M43=1)</formula>
    </cfRule>
    <cfRule type="expression" dxfId="68" priority="6">
      <formula>AND(TRUE,ISNUMBER($M43),$M43=2)</formula>
    </cfRule>
  </conditionalFormatting>
  <conditionalFormatting sqref="I69:I88">
    <cfRule type="expression" dxfId="69" priority="7">
      <formula>AND(TRUE,ISNUMBER($M69),$M69=0)</formula>
    </cfRule>
    <cfRule type="expression" dxfId="70" priority="8">
      <formula>AND(TRUE,ISNUMBER($M69),$M69=1)</formula>
    </cfRule>
    <cfRule type="expression" dxfId="71" priority="9">
      <formula>AND(TRUE,ISNUMBER($M69),$M69=2)</formula>
    </cfRule>
  </conditionalFormatting>
  <conditionalFormatting sqref="I95:I114">
    <cfRule type="expression" dxfId="72" priority="10">
      <formula>AND(TRUE,ISNUMBER($M95),$M95=0)</formula>
    </cfRule>
    <cfRule type="expression" dxfId="73" priority="11">
      <formula>AND(TRUE,ISNUMBER($M95),$M95=1)</formula>
    </cfRule>
    <cfRule type="expression" dxfId="74" priority="12">
      <formula>AND(TRUE,ISNUMBER($M95),$M95=2)</formula>
    </cfRule>
  </conditionalFormatting>
  <conditionalFormatting sqref="I121:I140">
    <cfRule type="expression" dxfId="75" priority="13">
      <formula>AND(TRUE,ISNUMBER($M121),$M121=0)</formula>
    </cfRule>
    <cfRule type="expression" dxfId="76" priority="14">
      <formula>AND(TRUE,ISNUMBER($M121),$M121=1)</formula>
    </cfRule>
    <cfRule type="expression" dxfId="77" priority="15">
      <formula>AND(TRUE,ISNUMBER($M121),$M121=2)</formula>
    </cfRule>
  </conditionalFormatting>
  <conditionalFormatting sqref="I147:I166">
    <cfRule type="expression" dxfId="78" priority="16">
      <formula>AND(TRUE,ISNUMBER($M147),$M147=0)</formula>
    </cfRule>
    <cfRule type="expression" dxfId="79" priority="17">
      <formula>AND(TRUE,ISNUMBER($M147),$M147=1)</formula>
    </cfRule>
    <cfRule type="expression" dxfId="80" priority="18">
      <formula>AND(TRUE,ISNUMBER($M147),$M147=2)</formula>
    </cfRule>
  </conditionalFormatting>
  <conditionalFormatting sqref="K7:K11">
    <cfRule type="expression" dxfId="81" priority="19">
      <formula>AND(TRUE,ISNUMBER($M7),$M7=0)</formula>
    </cfRule>
    <cfRule type="expression" dxfId="82" priority="20">
      <formula>AND(TRUE,ISNUMBER($M7),$M7=1)</formula>
    </cfRule>
    <cfRule type="expression" dxfId="83" priority="21">
      <formula>AND(TRUE,ISNUMBER($M7),$M7=2)</formula>
    </cfRule>
  </conditionalFormatting>
  <dataValidations count="13">
    <dataValidation type="list" sqref="D7:D11" showErrorMessage="1" errorStyle="stop" allowBlank="1" errorTitle="Revisamos el dato" error="Elegimos una opción válida. Un dato pendiente no es cero.">
      <formula1>"Sí,No"</formula1>
    </dataValidation>
    <dataValidation type="list" sqref="F7:F11" showErrorMessage="1" errorStyle="stop" allowBlank="1" errorTitle="Revisamos el dato" error="Elegimos una opción válida. Un dato pendiente no es cero.">
      <formula1>"Sí,No,Por confirmar"</formula1>
    </dataValidation>
    <dataValidation type="list" sqref="F17:F36" showErrorMessage="1" errorStyle="stop" allowBlank="1" errorTitle="Revisamos el dato" error="Elegimos una opción válida. Un dato pendiente no es cero.">
      <formula1>"Sí,No,Por confirmar"</formula1>
    </dataValidation>
    <dataValidation type="list" sqref="D43:D62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43:F62" showErrorMessage="1" errorStyle="stop" allowBlank="1" errorTitle="Revisamos el dato" error="Elegimos una opción válida. Un dato pendiente no es cero.">
      <formula1>"Sí,No,Por confirmar"</formula1>
    </dataValidation>
    <dataValidation type="list" sqref="D69:D88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69:F88" showErrorMessage="1" errorStyle="stop" allowBlank="1" errorTitle="Revisamos el dato" error="Elegimos una opción válida. Un dato pendiente no es cero.">
      <formula1>"Sí,No,Por confirmar"</formula1>
    </dataValidation>
    <dataValidation type="list" sqref="D95:D114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95:F114" showErrorMessage="1" errorStyle="stop" allowBlank="1" errorTitle="Revisamos el dato" error="Elegimos una opción válida. Un dato pendiente no es cero.">
      <formula1>"Sí,No,Por confirmar"</formula1>
    </dataValidation>
    <dataValidation type="list" sqref="D121:D140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121:F140" showErrorMessage="1" errorStyle="stop" allowBlank="1" errorTitle="Revisamos el dato" error="Elegimos una opción válida. Un dato pendiente no es cero.">
      <formula1>"Sí,No,Por confirmar"</formula1>
    </dataValidation>
    <dataValidation type="list" sqref="D147:D166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147:F166" showErrorMessage="1" errorStyle="stop" allowBlank="1" errorTitle="Revisamos el dato" error="Elegimos una opción válida. Un dato pendiente no es cero.">
      <formula1>"Sí,No,Por confirmar"</formula1>
    </dataValidation>
  </dataValidations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77df4c29a8b444e6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zoomScale="80">
      <pane ySplit="6" topLeftCell="A7" activePane="bottomLeft" state="frozen"/>
    </sheetView>
  </sheetViews>
  <sheetFormatPr defaultRowHeight="15"/>
  <cols>
    <col min="1" max="1" width="3" hidden="0" customWidth="1"/>
    <col min="2" max="2" width="5" hidden="0" customWidth="1"/>
    <col min="3" max="3" width="29" hidden="0" customWidth="1"/>
    <col min="4" max="4" width="12" hidden="0" customWidth="1"/>
    <col min="5" max="5" width="20" hidden="0" customWidth="1"/>
    <col min="6" max="6" width="18" hidden="0" customWidth="1"/>
    <col min="7" max="7" width="43" hidden="0" customWidth="1"/>
    <col min="8" max="8" width="20" hidden="0" customWidth="1"/>
    <col min="9" max="9" width="14" hidden="0" customWidth="1"/>
    <col min="10" max="10" width="23" hidden="0" customWidth="1"/>
    <col min="11" max="11" width="14" hidden="0" customWidth="1"/>
    <col min="12" max="12" width="55" hidden="0" customWidth="1"/>
    <col min="13" max="13" hidden="1"/>
    <col min="14" max="14" hidden="1"/>
  </cols>
  <sheetData>
    <row r="1" ht="22" customHeight="1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ht="25" customHeight="1">
      <c r="B2" s="30" t="str">
        <v>Comparamos las ofertas de cubierta</v>
      </c>
      <c r="C2" s="30"/>
      <c r="D2" s="30"/>
      <c r="E2" s="30"/>
      <c r="F2" s="30"/>
      <c r="G2" s="30"/>
      <c r="H2" s="30"/>
      <c r="I2" s="30"/>
      <c r="J2" s="30"/>
      <c r="K2" s="30"/>
      <c r="L2" s="29"/>
    </row>
    <row r="3" ht="25" customHeight="1">
      <c r="B3" s="30"/>
      <c r="C3" s="30"/>
      <c r="D3" s="30"/>
      <c r="E3" s="30"/>
      <c r="F3" s="30"/>
      <c r="G3" s="30"/>
      <c r="H3" s="30"/>
      <c r="I3" s="30"/>
      <c r="J3" s="30"/>
      <c r="K3" s="30"/>
      <c r="L3" s="29"/>
    </row>
    <row r="4" ht="22" customHeight="1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ht="28" customHeight="1">
      <c r="B5" s="32" t="str">
        <f>IF(COUNTIF($D$7:$D$11,"Sí")=0,"Activamos al menos una oferta y definimos los conceptos comunes. No comparamos ofertas de obras diferentes.","La base corresponde al alcance común. Confirmamos que base y adicionales están sin IVA. Un total vacío sigue pendiente.")</f>
        <v>Activamos al menos una oferta y definimos los conceptos comunes. No comparamos ofertas de obras diferentes.</v>
      </c>
      <c r="C5" s="32"/>
      <c r="D5" s="32"/>
      <c r="E5" s="32"/>
      <c r="F5" s="32"/>
      <c r="G5" s="32"/>
      <c r="H5" s="32"/>
      <c r="I5" s="32"/>
      <c r="J5" s="32"/>
      <c r="K5" s="32"/>
      <c r="L5" s="32"/>
      <c r="N5" s="33" t="n">
        <f>COUNTIF($F$17:$F$36,"Sí")</f>
        <v>0</v>
      </c>
    </row>
    <row r="6" ht="45" customHeight="1">
      <c r="B6" s="34" t="str">
        <v>Nº</v>
      </c>
      <c r="C6" s="34" t="str">
        <v>Oferta / alias</v>
      </c>
      <c r="D6" s="34" t="str">
        <v>¿Usamos?</v>
      </c>
      <c r="E6" s="34" t="str">
        <v>Base de este alcance sin IVA</v>
      </c>
      <c r="F6" s="34" t="str">
        <v>¿Todo sin IVA confirmado?</v>
      </c>
      <c r="G6" s="34" t="str">
        <v>Documento y alcance de la base</v>
      </c>
      <c r="H6" s="34" t="str">
        <v>Adicional conocido sin IVA</v>
      </c>
      <c r="I6" s="34" t="str">
        <v>Conceptos abiertos</v>
      </c>
      <c r="J6" s="34" t="str">
        <v>Total comparable sin IVA</v>
      </c>
      <c r="K6" s="34" t="str">
        <v>Estado</v>
      </c>
      <c r="L6" s="34" t="str">
        <v>Pregunta general para revisar</v>
      </c>
      <c r="N6" s="33" t="n">
        <f>COUNTIF($M$17:$M$36,"&gt;0")</f>
        <v>0</v>
      </c>
    </row>
    <row r="7" ht="62" customHeight="1">
      <c r="B7" s="35" t="n">
        <v>1</v>
      </c>
      <c r="C7" s="36"/>
      <c r="D7" s="37" t="str">
        <v>No</v>
      </c>
      <c r="E7" s="38"/>
      <c r="F7" s="37" t="str">
        <v>Por confirmar</v>
      </c>
      <c r="G7" s="36"/>
      <c r="H7" s="39">
        <f>IF(D7&lt;&gt;"Sí","",IF(SUM($N$43:$N$62)=0,"",SUM($H$43:$H$62)))</f>
      </c>
      <c r="I7" s="35">
        <f>IF(D7&lt;&gt;"Sí","",COUNTIF($M$43:$M$62,"&gt;0"))</f>
      </c>
      <c r="J7" s="39">
        <f>IFERROR(IF(AND(ISNUMBER(M7),M7=0),ROUND(E7+SUM($H$43:$H$62),2),""),"")</f>
      </c>
      <c r="K7" s="40">
        <f>IF(NOT(ISNUMBER(M7)),"",IF(M7=0,"VERDE",IF(M7=2,"ROJO","ÁMBAR")))</f>
      </c>
      <c r="L7" s="40">
        <f>IFERROR(IF(D7&lt;&gt;"Sí","",IF(NOT(OR(F7="",F7="Sí",F7="No",F7="Por confirmar")),"",IF(F7&lt;&gt;"Sí","¿Podéis confirmar la base sin IVA y que los adicionales citados también están sin IVA?",IF(LEN(TRIM(E7&amp;""))=0,"¿Cuál es el importe sin IVA para el alcance común que comparamos?",IF(NOT(AND(LEN(TRIM(G7&amp;""))&gt;0,TRIM(G7&amp;"")&lt;&gt;"Pendiente",TRIM(G7&amp;"")&lt;&gt;"Por confirmar",TRIM(G7&amp;"")&lt;&gt;"No consta",TRIM(G7&amp;"")&lt;&gt;"Desconocido",TRIM(G7&amp;"")&lt;&gt;"Sin confirmar",TRIM(G7&amp;"")&lt;&gt;"Por decidir",TRIM(G7&amp;"")&lt;&gt;"Por comprobar")),"¿Podéis identificar el documento y el alcance de esta base?",""))))),"Hay una entrada con error. Corregimos el dato antes de cerrar la comprobación.")</f>
      </c>
      <c r="M7" s="33">
        <f>IFERROR(IF(D7="No","",IF(OR(NOT(OR(D7="",D7="Sí",D7="No")),NOT(OR(F7="",F7="Sí",F7="No",F7="Por confirmar"))),2,IF(D7&lt;&gt;"Sí",IF(COUNTA(C7:G7)=0,"",1),IF(OR(NOT(AND(LEN(TRIM(C7&amp;""))&gt;0,TRIM(C7&amp;"")&lt;&gt;"Pendiente",TRIM(C7&amp;"")&lt;&gt;"Por confirmar",TRIM(C7&amp;"")&lt;&gt;"No consta",TRIM(C7&amp;"")&lt;&gt;"Desconocido",TRIM(C7&amp;"")&lt;&gt;"Sin confirmar",TRIM(C7&amp;"")&lt;&gt;"Por decidir",TRIM(C7&amp;"")&lt;&gt;"Por comprobar")),NOT(IF(ISNUMBER(E7),AND(E7&gt;=0,ABS(E7-ROUND(E7,2))&lt;0.00000001),FALSE)),NOT(AND(LEN(TRIM(G7&amp;""))&gt;0,TRIM(G7&amp;"")&lt;&gt;"Pendiente",TRIM(G7&amp;"")&lt;&gt;"Por confirmar",TRIM(G7&amp;"")&lt;&gt;"No consta",TRIM(G7&amp;"")&lt;&gt;"Desconocido",TRIM(G7&amp;"")&lt;&gt;"Sin confirmar",TRIM(G7&amp;"")&lt;&gt;"Por decidir",TRIM(G7&amp;"")&lt;&gt;"Por comprobar"))),2,IF(F7&lt;&gt;"Sí",1,IF($N$5=0,1,IF(OR($N$6&gt;0,COUNTIF($M$43:$M$62,"&gt;0")&gt;0),IF(COUNTIF($M$43:$M$62,2)&gt;0,2,1),0))))))),2)</f>
      </c>
    </row>
    <row r="8" ht="62" customHeight="1">
      <c r="B8" s="35" t="n">
        <v>2</v>
      </c>
      <c r="C8" s="36"/>
      <c r="D8" s="37" t="str">
        <v>No</v>
      </c>
      <c r="E8" s="38"/>
      <c r="F8" s="37" t="str">
        <v>Por confirmar</v>
      </c>
      <c r="G8" s="36"/>
      <c r="H8" s="39">
        <f>IF(D8&lt;&gt;"Sí","",IF(SUM($N$69:$N$88)=0,"",SUM($H$69:$H$88)))</f>
      </c>
      <c r="I8" s="35">
        <f>IF(D8&lt;&gt;"Sí","",COUNTIF($M$69:$M$88,"&gt;0"))</f>
      </c>
      <c r="J8" s="39">
        <f>IFERROR(IF(AND(ISNUMBER(M8),M8=0),ROUND(E8+SUM($H$69:$H$88),2),""),"")</f>
      </c>
      <c r="K8" s="40">
        <f>IF(NOT(ISNUMBER(M8)),"",IF(M8=0,"VERDE",IF(M8=2,"ROJO","ÁMBAR")))</f>
      </c>
      <c r="L8" s="40">
        <f>IFERROR(IF(D8&lt;&gt;"Sí","",IF(NOT(OR(F8="",F8="Sí",F8="No",F8="Por confirmar")),"",IF(F8&lt;&gt;"Sí","¿Podéis confirmar la base sin IVA y que los adicionales citados también están sin IVA?",IF(LEN(TRIM(E8&amp;""))=0,"¿Cuál es el importe sin IVA para el alcance común que comparamos?",IF(NOT(AND(LEN(TRIM(G8&amp;""))&gt;0,TRIM(G8&amp;"")&lt;&gt;"Pendiente",TRIM(G8&amp;"")&lt;&gt;"Por confirmar",TRIM(G8&amp;"")&lt;&gt;"No consta",TRIM(G8&amp;"")&lt;&gt;"Desconocido",TRIM(G8&amp;"")&lt;&gt;"Sin confirmar",TRIM(G8&amp;"")&lt;&gt;"Por decidir",TRIM(G8&amp;"")&lt;&gt;"Por comprobar")),"¿Podéis identificar el documento y el alcance de esta base?",""))))),"Hay una entrada con error. Corregimos el dato antes de cerrar la comprobación.")</f>
      </c>
      <c r="M8" s="33">
        <f>IFERROR(IF(D8="No","",IF(OR(NOT(OR(D8="",D8="Sí",D8="No")),NOT(OR(F8="",F8="Sí",F8="No",F8="Por confirmar"))),2,IF(D8&lt;&gt;"Sí",IF(COUNTA(C8:G8)=0,"",1),IF(OR(NOT(AND(LEN(TRIM(C8&amp;""))&gt;0,TRIM(C8&amp;"")&lt;&gt;"Pendiente",TRIM(C8&amp;"")&lt;&gt;"Por confirmar",TRIM(C8&amp;"")&lt;&gt;"No consta",TRIM(C8&amp;"")&lt;&gt;"Desconocido",TRIM(C8&amp;"")&lt;&gt;"Sin confirmar",TRIM(C8&amp;"")&lt;&gt;"Por decidir",TRIM(C8&amp;"")&lt;&gt;"Por comprobar")),NOT(IF(ISNUMBER(E8),AND(E8&gt;=0,ABS(E8-ROUND(E8,2))&lt;0.00000001),FALSE)),NOT(AND(LEN(TRIM(G8&amp;""))&gt;0,TRIM(G8&amp;"")&lt;&gt;"Pendiente",TRIM(G8&amp;"")&lt;&gt;"Por confirmar",TRIM(G8&amp;"")&lt;&gt;"No consta",TRIM(G8&amp;"")&lt;&gt;"Desconocido",TRIM(G8&amp;"")&lt;&gt;"Sin confirmar",TRIM(G8&amp;"")&lt;&gt;"Por decidir",TRIM(G8&amp;"")&lt;&gt;"Por comprobar"))),2,IF(F8&lt;&gt;"Sí",1,IF($N$5=0,1,IF(OR($N$6&gt;0,COUNTIF($M$69:$M$88,"&gt;0")&gt;0),IF(COUNTIF($M$69:$M$88,2)&gt;0,2,1),0))))))),2)</f>
      </c>
    </row>
    <row r="9" ht="62" customHeight="1">
      <c r="B9" s="35" t="n">
        <v>3</v>
      </c>
      <c r="C9" s="36"/>
      <c r="D9" s="37" t="str">
        <v>No</v>
      </c>
      <c r="E9" s="38"/>
      <c r="F9" s="37" t="str">
        <v>Por confirmar</v>
      </c>
      <c r="G9" s="36"/>
      <c r="H9" s="39">
        <f>IF(D9&lt;&gt;"Sí","",IF(SUM($N$95:$N$114)=0,"",SUM($H$95:$H$114)))</f>
      </c>
      <c r="I9" s="35">
        <f>IF(D9&lt;&gt;"Sí","",COUNTIF($M$95:$M$114,"&gt;0"))</f>
      </c>
      <c r="J9" s="39">
        <f>IFERROR(IF(AND(ISNUMBER(M9),M9=0),ROUND(E9+SUM($H$95:$H$114),2),""),"")</f>
      </c>
      <c r="K9" s="40">
        <f>IF(NOT(ISNUMBER(M9)),"",IF(M9=0,"VERDE",IF(M9=2,"ROJO","ÁMBAR")))</f>
      </c>
      <c r="L9" s="40">
        <f>IFERROR(IF(D9&lt;&gt;"Sí","",IF(NOT(OR(F9="",F9="Sí",F9="No",F9="Por confirmar")),"",IF(F9&lt;&gt;"Sí","¿Podéis confirmar la base sin IVA y que los adicionales citados también están sin IVA?",IF(LEN(TRIM(E9&amp;""))=0,"¿Cuál es el importe sin IVA para el alcance común que comparamos?",IF(NOT(AND(LEN(TRIM(G9&amp;""))&gt;0,TRIM(G9&amp;"")&lt;&gt;"Pendiente",TRIM(G9&amp;"")&lt;&gt;"Por confirmar",TRIM(G9&amp;"")&lt;&gt;"No consta",TRIM(G9&amp;"")&lt;&gt;"Desconocido",TRIM(G9&amp;"")&lt;&gt;"Sin confirmar",TRIM(G9&amp;"")&lt;&gt;"Por decidir",TRIM(G9&amp;"")&lt;&gt;"Por comprobar")),"¿Podéis identificar el documento y el alcance de esta base?",""))))),"Hay una entrada con error. Corregimos el dato antes de cerrar la comprobación.")</f>
      </c>
      <c r="M9" s="33">
        <f>IFERROR(IF(D9="No","",IF(OR(NOT(OR(D9="",D9="Sí",D9="No")),NOT(OR(F9="",F9="Sí",F9="No",F9="Por confirmar"))),2,IF(D9&lt;&gt;"Sí",IF(COUNTA(C9:G9)=0,"",1),IF(OR(NOT(AND(LEN(TRIM(C9&amp;""))&gt;0,TRIM(C9&amp;"")&lt;&gt;"Pendiente",TRIM(C9&amp;"")&lt;&gt;"Por confirmar",TRIM(C9&amp;"")&lt;&gt;"No consta",TRIM(C9&amp;"")&lt;&gt;"Desconocido",TRIM(C9&amp;"")&lt;&gt;"Sin confirmar",TRIM(C9&amp;"")&lt;&gt;"Por decidir",TRIM(C9&amp;"")&lt;&gt;"Por comprobar")),NOT(IF(ISNUMBER(E9),AND(E9&gt;=0,ABS(E9-ROUND(E9,2))&lt;0.00000001),FALSE)),NOT(AND(LEN(TRIM(G9&amp;""))&gt;0,TRIM(G9&amp;"")&lt;&gt;"Pendiente",TRIM(G9&amp;"")&lt;&gt;"Por confirmar",TRIM(G9&amp;"")&lt;&gt;"No consta",TRIM(G9&amp;"")&lt;&gt;"Desconocido",TRIM(G9&amp;"")&lt;&gt;"Sin confirmar",TRIM(G9&amp;"")&lt;&gt;"Por decidir",TRIM(G9&amp;"")&lt;&gt;"Por comprobar"))),2,IF(F9&lt;&gt;"Sí",1,IF($N$5=0,1,IF(OR($N$6&gt;0,COUNTIF($M$95:$M$114,"&gt;0")&gt;0),IF(COUNTIF($M$95:$M$114,2)&gt;0,2,1),0))))))),2)</f>
      </c>
    </row>
    <row r="10" ht="62" customHeight="1">
      <c r="B10" s="35" t="n">
        <v>4</v>
      </c>
      <c r="C10" s="36"/>
      <c r="D10" s="37" t="str">
        <v>No</v>
      </c>
      <c r="E10" s="38"/>
      <c r="F10" s="37" t="str">
        <v>Por confirmar</v>
      </c>
      <c r="G10" s="36"/>
      <c r="H10" s="39">
        <f>IF(D10&lt;&gt;"Sí","",IF(SUM($N$121:$N$140)=0,"",SUM($H$121:$H$140)))</f>
      </c>
      <c r="I10" s="35">
        <f>IF(D10&lt;&gt;"Sí","",COUNTIF($M$121:$M$140,"&gt;0"))</f>
      </c>
      <c r="J10" s="39">
        <f>IFERROR(IF(AND(ISNUMBER(M10),M10=0),ROUND(E10+SUM($H$121:$H$140),2),""),"")</f>
      </c>
      <c r="K10" s="40">
        <f>IF(NOT(ISNUMBER(M10)),"",IF(M10=0,"VERDE",IF(M10=2,"ROJO","ÁMBAR")))</f>
      </c>
      <c r="L10" s="40">
        <f>IFERROR(IF(D10&lt;&gt;"Sí","",IF(NOT(OR(F10="",F10="Sí",F10="No",F10="Por confirmar")),"",IF(F10&lt;&gt;"Sí","¿Podéis confirmar la base sin IVA y que los adicionales citados también están sin IVA?",IF(LEN(TRIM(E10&amp;""))=0,"¿Cuál es el importe sin IVA para el alcance común que comparamos?",IF(NOT(AND(LEN(TRIM(G10&amp;""))&gt;0,TRIM(G10&amp;"")&lt;&gt;"Pendiente",TRIM(G10&amp;"")&lt;&gt;"Por confirmar",TRIM(G10&amp;"")&lt;&gt;"No consta",TRIM(G10&amp;"")&lt;&gt;"Desconocido",TRIM(G10&amp;"")&lt;&gt;"Sin confirmar",TRIM(G10&amp;"")&lt;&gt;"Por decidir",TRIM(G10&amp;"")&lt;&gt;"Por comprobar")),"¿Podéis identificar el documento y el alcance de esta base?",""))))),"Hay una entrada con error. Corregimos el dato antes de cerrar la comprobación.")</f>
      </c>
      <c r="M10" s="33">
        <f>IFERROR(IF(D10="No","",IF(OR(NOT(OR(D10="",D10="Sí",D10="No")),NOT(OR(F10="",F10="Sí",F10="No",F10="Por confirmar"))),2,IF(D10&lt;&gt;"Sí",IF(COUNTA(C10:G10)=0,"",1),IF(OR(NOT(AND(LEN(TRIM(C10&amp;""))&gt;0,TRIM(C10&amp;"")&lt;&gt;"Pendiente",TRIM(C10&amp;"")&lt;&gt;"Por confirmar",TRIM(C10&amp;"")&lt;&gt;"No consta",TRIM(C10&amp;"")&lt;&gt;"Desconocido",TRIM(C10&amp;"")&lt;&gt;"Sin confirmar",TRIM(C10&amp;"")&lt;&gt;"Por decidir",TRIM(C10&amp;"")&lt;&gt;"Por comprobar")),NOT(IF(ISNUMBER(E10),AND(E10&gt;=0,ABS(E10-ROUND(E10,2))&lt;0.00000001),FALSE)),NOT(AND(LEN(TRIM(G10&amp;""))&gt;0,TRIM(G10&amp;"")&lt;&gt;"Pendiente",TRIM(G10&amp;"")&lt;&gt;"Por confirmar",TRIM(G10&amp;"")&lt;&gt;"No consta",TRIM(G10&amp;"")&lt;&gt;"Desconocido",TRIM(G10&amp;"")&lt;&gt;"Sin confirmar",TRIM(G10&amp;"")&lt;&gt;"Por decidir",TRIM(G10&amp;"")&lt;&gt;"Por comprobar"))),2,IF(F10&lt;&gt;"Sí",1,IF($N$5=0,1,IF(OR($N$6&gt;0,COUNTIF($M$121:$M$140,"&gt;0")&gt;0),IF(COUNTIF($M$121:$M$140,2)&gt;0,2,1),0))))))),2)</f>
      </c>
    </row>
    <row r="11" ht="62" customHeight="1">
      <c r="B11" s="35" t="n">
        <v>5</v>
      </c>
      <c r="C11" s="36"/>
      <c r="D11" s="37" t="str">
        <v>No</v>
      </c>
      <c r="E11" s="38"/>
      <c r="F11" s="37" t="str">
        <v>Por confirmar</v>
      </c>
      <c r="G11" s="36"/>
      <c r="H11" s="39">
        <f>IF(D11&lt;&gt;"Sí","",IF(SUM($N$147:$N$166)=0,"",SUM($H$147:$H$166)))</f>
      </c>
      <c r="I11" s="35">
        <f>IF(D11&lt;&gt;"Sí","",COUNTIF($M$147:$M$166,"&gt;0"))</f>
      </c>
      <c r="J11" s="39">
        <f>IFERROR(IF(AND(ISNUMBER(M11),M11=0),ROUND(E11+SUM($H$147:$H$166),2),""),"")</f>
      </c>
      <c r="K11" s="40">
        <f>IF(NOT(ISNUMBER(M11)),"",IF(M11=0,"VERDE",IF(M11=2,"ROJO","ÁMBAR")))</f>
      </c>
      <c r="L11" s="40">
        <f>IFERROR(IF(D11&lt;&gt;"Sí","",IF(NOT(OR(F11="",F11="Sí",F11="No",F11="Por confirmar")),"",IF(F11&lt;&gt;"Sí","¿Podéis confirmar la base sin IVA y que los adicionales citados también están sin IVA?",IF(LEN(TRIM(E11&amp;""))=0,"¿Cuál es el importe sin IVA para el alcance común que comparamos?",IF(NOT(AND(LEN(TRIM(G11&amp;""))&gt;0,TRIM(G11&amp;"")&lt;&gt;"Pendiente",TRIM(G11&amp;"")&lt;&gt;"Por confirmar",TRIM(G11&amp;"")&lt;&gt;"No consta",TRIM(G11&amp;"")&lt;&gt;"Desconocido",TRIM(G11&amp;"")&lt;&gt;"Sin confirmar",TRIM(G11&amp;"")&lt;&gt;"Por decidir",TRIM(G11&amp;"")&lt;&gt;"Por comprobar")),"¿Podéis identificar el documento y el alcance de esta base?",""))))),"Hay una entrada con error. Corregimos el dato antes de cerrar la comprobación.")</f>
      </c>
      <c r="M11" s="33">
        <f>IFERROR(IF(D11="No","",IF(OR(NOT(OR(D11="",D11="Sí",D11="No")),NOT(OR(F11="",F11="Sí",F11="No",F11="Por confirmar"))),2,IF(D11&lt;&gt;"Sí",IF(COUNTA(C11:G11)=0,"",1),IF(OR(NOT(AND(LEN(TRIM(C11&amp;""))&gt;0,TRIM(C11&amp;"")&lt;&gt;"Pendiente",TRIM(C11&amp;"")&lt;&gt;"Por confirmar",TRIM(C11&amp;"")&lt;&gt;"No consta",TRIM(C11&amp;"")&lt;&gt;"Desconocido",TRIM(C11&amp;"")&lt;&gt;"Sin confirmar",TRIM(C11&amp;"")&lt;&gt;"Por decidir",TRIM(C11&amp;"")&lt;&gt;"Por comprobar")),NOT(IF(ISNUMBER(E11),AND(E11&gt;=0,ABS(E11-ROUND(E11,2))&lt;0.00000001),FALSE)),NOT(AND(LEN(TRIM(G11&amp;""))&gt;0,TRIM(G11&amp;"")&lt;&gt;"Pendiente",TRIM(G11&amp;"")&lt;&gt;"Por confirmar",TRIM(G11&amp;"")&lt;&gt;"No consta",TRIM(G11&amp;"")&lt;&gt;"Desconocido",TRIM(G11&amp;"")&lt;&gt;"Sin confirmar",TRIM(G11&amp;"")&lt;&gt;"Por decidir",TRIM(G11&amp;"")&lt;&gt;"Por comprobar"))),2,IF(F11&lt;&gt;"Sí",1,IF($N$5=0,1,IF(OR($N$6&gt;0,COUNTIF($M$147:$M$166,"&gt;0")&gt;0),IF(COUNTIF($M$147:$M$166,2)&gt;0,2,1),0))))))),2)</f>
      </c>
    </row>
    <row r="12" ht="22" customHeight="1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ht="23" customHeight="1">
      <c r="B13" s="32" t="str">
        <v>1 · Definimos el mismo alcance, cantidad y calidad. No es un listado completo de trabajos. Marcamos Sí solo en lo que entra en esta comparación; Por confirmar impide cerrarla. El resto queda fuera por elección expresa.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ht="23" customHeight="1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ht="22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ht="45" customHeight="1">
      <c r="B16" s="34" t="str">
        <v>ID</v>
      </c>
      <c r="C16" s="34" t="str">
        <v>Concepto común</v>
      </c>
      <c r="D16" s="34" t="str">
        <v>Unidad</v>
      </c>
      <c r="E16" s="34" t="str">
        <v>Cantidad común</v>
      </c>
      <c r="F16" s="34" t="str">
        <v>¿Comparamos?</v>
      </c>
      <c r="G16" s="34" t="str">
        <v>Alcance y referencia exigidos</v>
      </c>
      <c r="H16" s="34" t="str">
        <v>Estado del alcance</v>
      </c>
      <c r="I16" s="34" t="str">
        <v>Qué completamos</v>
      </c>
      <c r="J16" s="34" t="str"/>
      <c r="K16" s="34" t="str"/>
      <c r="L16" s="34" t="str"/>
    </row>
    <row r="17" ht="54" customHeight="1">
      <c r="B17" s="35" t="n">
        <v>1</v>
      </c>
      <c r="C17" s="36" t="str">
        <v>Preparación del soporte</v>
      </c>
      <c r="D17" s="37" t="str">
        <v>m²</v>
      </c>
      <c r="E17" s="41"/>
      <c r="F17" s="37" t="str">
        <v>No</v>
      </c>
      <c r="G17" s="36"/>
      <c r="H17" s="40" t="str">
        <f>IF(AND(F17="",NOT(OR(AND(LEN(TRIM(C17&amp;""))&gt;0,TRIM(C17&amp;"")&lt;&gt;"Pendiente",TRIM(C17&amp;"")&lt;&gt;"Por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comprobar"),LEN(TRIM(E17&amp;""))&gt;0,AND(LEN(TRIM(G17&amp;""))&gt;0,TRIM(G17&amp;"")&lt;&gt;"Pendiente",TRIM(G17&amp;"")&lt;&gt;"Por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comprobar")))),"",IF(F17="No","Fuera de la comparación",IF(M17=0,"Definido",IF(M17=1,"Por confirmar","Revisamos los datos"))))</f>
        <v>Fuera de la comparación</v>
      </c>
      <c r="I17" s="40">
        <f>IFERROR(IF(OR(AND(F17="",NOT(OR(AND(LEN(TRIM(C17&amp;""))&gt;0,TRIM(C17&amp;"")&lt;&gt;"Pendiente",TRIM(C17&amp;"")&lt;&gt;"Por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comprobar"),LEN(TRIM(E17&amp;""))&gt;0,AND(LEN(TRIM(G17&amp;""))&gt;0,TRIM(G17&amp;"")&lt;&gt;"Pendiente",TRIM(G17&amp;"")&lt;&gt;"Por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comprobar")))),F17="No"),"",IF(M17=0,"Alcance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17" s="40"/>
      <c r="K17" s="40"/>
      <c r="L17" s="40"/>
      <c r="M17" s="33" t="n">
        <f>IFERROR(IF(F17="No",0,IF(F17="Sí",IF(AND(AND(LEN(TRIM(C17&amp;""))&gt;0,TRIM(C17&amp;"")&lt;&gt;"Pendiente",TRIM(C17&amp;"")&lt;&gt;"Por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comprobar"),ISNUMBER(E17),IF(ISNUMBER(E17),E17&gt;0,FALSE),AND(LEN(TRIM(G17&amp;""))&gt;0,TRIM(G17&amp;"")&lt;&gt;"Pendiente",TRIM(G17&amp;"")&lt;&gt;"Por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comprobar")),0,2),IF(F17="Por confirmar",1,IF(F17="",IF(OR(AND(LEN(TRIM(C17&amp;""))&gt;0,TRIM(C17&amp;"")&lt;&gt;"Pendiente",TRIM(C17&amp;"")&lt;&gt;"Por confirmar",TRIM(C17&amp;"")&lt;&gt;"No consta",TRIM(C17&amp;"")&lt;&gt;"Desconocido",TRIM(C17&amp;"")&lt;&gt;"Sin confirmar",TRIM(C17&amp;"")&lt;&gt;"Por decidir",TRIM(C17&amp;"")&lt;&gt;"Por comprobar"),AND(LEN(TRIM(D17&amp;""))&gt;0,TRIM(D17&amp;"")&lt;&gt;"Pendiente",TRIM(D17&amp;"")&lt;&gt;"Por confirmar",TRIM(D17&amp;"")&lt;&gt;"No consta",TRIM(D17&amp;"")&lt;&gt;"Desconocido",TRIM(D17&amp;"")&lt;&gt;"Sin confirmar",TRIM(D17&amp;"")&lt;&gt;"Por decidir",TRIM(D17&amp;"")&lt;&gt;"Por comprobar"),LEN(TRIM(E17&amp;""))&gt;0,AND(LEN(TRIM(G17&amp;""))&gt;0,TRIM(G17&amp;"")&lt;&gt;"Pendiente",TRIM(G17&amp;"")&lt;&gt;"Por confirmar",TRIM(G17&amp;"")&lt;&gt;"No consta",TRIM(G17&amp;"")&lt;&gt;"Desconocido",TRIM(G17&amp;"")&lt;&gt;"Sin confirmar",TRIM(G17&amp;"")&lt;&gt;"Por decidir",TRIM(G17&amp;"")&lt;&gt;"Por comprobar")),1,0),2)))),2)</f>
        <v>0</v>
      </c>
    </row>
    <row r="18" ht="54" customHeight="1">
      <c r="B18" s="35" t="n">
        <v>2</v>
      </c>
      <c r="C18" s="36" t="str">
        <v>Sistema de impermeabilización</v>
      </c>
      <c r="D18" s="37" t="str">
        <v>m²</v>
      </c>
      <c r="E18" s="41"/>
      <c r="F18" s="37" t="str">
        <v>No</v>
      </c>
      <c r="G18" s="36"/>
      <c r="H18" s="40" t="str">
        <f>IF(AND(F18="",NOT(OR(AND(LEN(TRIM(C18&amp;""))&gt;0,TRIM(C18&amp;"")&lt;&gt;"Pendiente",TRIM(C18&amp;"")&lt;&gt;"Por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comprobar"),LEN(TRIM(E18&amp;""))&gt;0,AND(LEN(TRIM(G18&amp;""))&gt;0,TRIM(G18&amp;"")&lt;&gt;"Pendiente",TRIM(G18&amp;"")&lt;&gt;"Por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comprobar")))),"",IF(F18="No","Fuera de la comparación",IF(M18=0,"Definido",IF(M18=1,"Por confirmar","Revisamos los datos"))))</f>
        <v>Fuera de la comparación</v>
      </c>
      <c r="I18" s="40">
        <f>IFERROR(IF(OR(AND(F18="",NOT(OR(AND(LEN(TRIM(C18&amp;""))&gt;0,TRIM(C18&amp;"")&lt;&gt;"Pendiente",TRIM(C18&amp;"")&lt;&gt;"Por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comprobar"),LEN(TRIM(E18&amp;""))&gt;0,AND(LEN(TRIM(G18&amp;""))&gt;0,TRIM(G18&amp;"")&lt;&gt;"Pendiente",TRIM(G18&amp;"")&lt;&gt;"Por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comprobar")))),F18="No"),"",IF(M18=0,"Alcance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18" s="40"/>
      <c r="K18" s="40"/>
      <c r="L18" s="40"/>
      <c r="M18" s="33" t="n">
        <f>IFERROR(IF(F18="No",0,IF(F18="Sí",IF(AND(AND(LEN(TRIM(C18&amp;""))&gt;0,TRIM(C18&amp;"")&lt;&gt;"Pendiente",TRIM(C18&amp;"")&lt;&gt;"Por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comprobar"),ISNUMBER(E18),IF(ISNUMBER(E18),E18&gt;0,FALSE),AND(LEN(TRIM(G18&amp;""))&gt;0,TRIM(G18&amp;"")&lt;&gt;"Pendiente",TRIM(G18&amp;"")&lt;&gt;"Por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comprobar")),0,2),IF(F18="Por confirmar",1,IF(F18="",IF(OR(AND(LEN(TRIM(C18&amp;""))&gt;0,TRIM(C18&amp;"")&lt;&gt;"Pendiente",TRIM(C18&amp;"")&lt;&gt;"Por confirmar",TRIM(C18&amp;"")&lt;&gt;"No consta",TRIM(C18&amp;"")&lt;&gt;"Desconocido",TRIM(C18&amp;"")&lt;&gt;"Sin confirmar",TRIM(C18&amp;"")&lt;&gt;"Por decidir",TRIM(C18&amp;"")&lt;&gt;"Por comprobar"),AND(LEN(TRIM(D18&amp;""))&gt;0,TRIM(D18&amp;"")&lt;&gt;"Pendiente",TRIM(D18&amp;"")&lt;&gt;"Por confirmar",TRIM(D18&amp;"")&lt;&gt;"No consta",TRIM(D18&amp;"")&lt;&gt;"Desconocido",TRIM(D18&amp;"")&lt;&gt;"Sin confirmar",TRIM(D18&amp;"")&lt;&gt;"Por decidir",TRIM(D18&amp;"")&lt;&gt;"Por comprobar"),LEN(TRIM(E18&amp;""))&gt;0,AND(LEN(TRIM(G18&amp;""))&gt;0,TRIM(G18&amp;"")&lt;&gt;"Pendiente",TRIM(G18&amp;"")&lt;&gt;"Por confirmar",TRIM(G18&amp;"")&lt;&gt;"No consta",TRIM(G18&amp;"")&lt;&gt;"Desconocido",TRIM(G18&amp;"")&lt;&gt;"Sin confirmar",TRIM(G18&amp;"")&lt;&gt;"Por decidir",TRIM(G18&amp;"")&lt;&gt;"Por comprobar")),1,0),2)))),2)</f>
        <v>0</v>
      </c>
    </row>
    <row r="19" ht="54" customHeight="1">
      <c r="B19" s="35" t="n">
        <v>3</v>
      </c>
      <c r="C19" s="36" t="str">
        <v>Aislamiento y capas previstas</v>
      </c>
      <c r="D19" s="37" t="str">
        <v>m²</v>
      </c>
      <c r="E19" s="41"/>
      <c r="F19" s="37" t="str">
        <v>No</v>
      </c>
      <c r="G19" s="36"/>
      <c r="H19" s="40" t="str">
        <f>IF(AND(F19="",NOT(OR(AND(LEN(TRIM(C19&amp;""))&gt;0,TRIM(C19&amp;"")&lt;&gt;"Pendiente",TRIM(C19&amp;"")&lt;&gt;"Por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comprobar"),LEN(TRIM(E19&amp;""))&gt;0,AND(LEN(TRIM(G19&amp;""))&gt;0,TRIM(G19&amp;"")&lt;&gt;"Pendiente",TRIM(G19&amp;"")&lt;&gt;"Por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comprobar")))),"",IF(F19="No","Fuera de la comparación",IF(M19=0,"Definido",IF(M19=1,"Por confirmar","Revisamos los datos"))))</f>
        <v>Fuera de la comparación</v>
      </c>
      <c r="I19" s="40">
        <f>IFERROR(IF(OR(AND(F19="",NOT(OR(AND(LEN(TRIM(C19&amp;""))&gt;0,TRIM(C19&amp;"")&lt;&gt;"Pendiente",TRIM(C19&amp;"")&lt;&gt;"Por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comprobar"),LEN(TRIM(E19&amp;""))&gt;0,AND(LEN(TRIM(G19&amp;""))&gt;0,TRIM(G19&amp;"")&lt;&gt;"Pendiente",TRIM(G19&amp;"")&lt;&gt;"Por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comprobar")))),F19="No"),"",IF(M19=0,"Alcance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19" s="40"/>
      <c r="K19" s="40"/>
      <c r="L19" s="40"/>
      <c r="M19" s="33" t="n">
        <f>IFERROR(IF(F19="No",0,IF(F19="Sí",IF(AND(AND(LEN(TRIM(C19&amp;""))&gt;0,TRIM(C19&amp;"")&lt;&gt;"Pendiente",TRIM(C19&amp;"")&lt;&gt;"Por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comprobar"),ISNUMBER(E19),IF(ISNUMBER(E19),E19&gt;0,FALSE),AND(LEN(TRIM(G19&amp;""))&gt;0,TRIM(G19&amp;"")&lt;&gt;"Pendiente",TRIM(G19&amp;"")&lt;&gt;"Por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comprobar")),0,2),IF(F19="Por confirmar",1,IF(F19="",IF(OR(AND(LEN(TRIM(C19&amp;""))&gt;0,TRIM(C19&amp;"")&lt;&gt;"Pendiente",TRIM(C19&amp;"")&lt;&gt;"Por confirmar",TRIM(C19&amp;"")&lt;&gt;"No consta",TRIM(C19&amp;"")&lt;&gt;"Desconocido",TRIM(C19&amp;"")&lt;&gt;"Sin confirmar",TRIM(C19&amp;"")&lt;&gt;"Por decidir",TRIM(C19&amp;"")&lt;&gt;"Por comprobar"),AND(LEN(TRIM(D19&amp;""))&gt;0,TRIM(D19&amp;"")&lt;&gt;"Pendiente",TRIM(D19&amp;"")&lt;&gt;"Por confirmar",TRIM(D19&amp;"")&lt;&gt;"No consta",TRIM(D19&amp;"")&lt;&gt;"Desconocido",TRIM(D19&amp;"")&lt;&gt;"Sin confirmar",TRIM(D19&amp;"")&lt;&gt;"Por decidir",TRIM(D19&amp;"")&lt;&gt;"Por comprobar"),LEN(TRIM(E19&amp;""))&gt;0,AND(LEN(TRIM(G19&amp;""))&gt;0,TRIM(G19&amp;"")&lt;&gt;"Pendiente",TRIM(G19&amp;"")&lt;&gt;"Por confirmar",TRIM(G19&amp;"")&lt;&gt;"No consta",TRIM(G19&amp;"")&lt;&gt;"Desconocido",TRIM(G19&amp;"")&lt;&gt;"Sin confirmar",TRIM(G19&amp;"")&lt;&gt;"Por decidir",TRIM(G19&amp;"")&lt;&gt;"Por comprobar")),1,0),2)))),2)</f>
        <v>0</v>
      </c>
    </row>
    <row r="20" ht="54" customHeight="1">
      <c r="B20" s="35" t="n">
        <v>4</v>
      </c>
      <c r="C20" s="36" t="str">
        <v>Encuentros y petos</v>
      </c>
      <c r="D20" s="37" t="str">
        <v>m</v>
      </c>
      <c r="E20" s="41"/>
      <c r="F20" s="37" t="str">
        <v>No</v>
      </c>
      <c r="G20" s="36"/>
      <c r="H20" s="40" t="str">
        <f>IF(AND(F20="",NOT(OR(AND(LEN(TRIM(C20&amp;""))&gt;0,TRIM(C20&amp;"")&lt;&gt;"Pendiente",TRIM(C20&amp;"")&lt;&gt;"Por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comprobar"),LEN(TRIM(E20&amp;""))&gt;0,AND(LEN(TRIM(G20&amp;""))&gt;0,TRIM(G20&amp;"")&lt;&gt;"Pendiente",TRIM(G20&amp;"")&lt;&gt;"Por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comprobar")))),"",IF(F20="No","Fuera de la comparación",IF(M20=0,"Definido",IF(M20=1,"Por confirmar","Revisamos los datos"))))</f>
        <v>Fuera de la comparación</v>
      </c>
      <c r="I20" s="40">
        <f>IFERROR(IF(OR(AND(F20="",NOT(OR(AND(LEN(TRIM(C20&amp;""))&gt;0,TRIM(C20&amp;"")&lt;&gt;"Pendiente",TRIM(C20&amp;"")&lt;&gt;"Por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comprobar"),LEN(TRIM(E20&amp;""))&gt;0,AND(LEN(TRIM(G20&amp;""))&gt;0,TRIM(G20&amp;"")&lt;&gt;"Pendiente",TRIM(G20&amp;"")&lt;&gt;"Por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comprobar")))),F20="No"),"",IF(M20=0,"Alcance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0" s="40"/>
      <c r="K20" s="40"/>
      <c r="L20" s="40"/>
      <c r="M20" s="33" t="n">
        <f>IFERROR(IF(F20="No",0,IF(F20="Sí",IF(AND(AND(LEN(TRIM(C20&amp;""))&gt;0,TRIM(C20&amp;"")&lt;&gt;"Pendiente",TRIM(C20&amp;"")&lt;&gt;"Por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comprobar"),ISNUMBER(E20),IF(ISNUMBER(E20),E20&gt;0,FALSE),AND(LEN(TRIM(G20&amp;""))&gt;0,TRIM(G20&amp;"")&lt;&gt;"Pendiente",TRIM(G20&amp;"")&lt;&gt;"Por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comprobar")),0,2),IF(F20="Por confirmar",1,IF(F20="",IF(OR(AND(LEN(TRIM(C20&amp;""))&gt;0,TRIM(C20&amp;"")&lt;&gt;"Pendiente",TRIM(C20&amp;"")&lt;&gt;"Por confirmar",TRIM(C20&amp;"")&lt;&gt;"No consta",TRIM(C20&amp;"")&lt;&gt;"Desconocido",TRIM(C20&amp;"")&lt;&gt;"Sin confirmar",TRIM(C20&amp;"")&lt;&gt;"Por decidir",TRIM(C20&amp;"")&lt;&gt;"Por comprobar"),AND(LEN(TRIM(D20&amp;""))&gt;0,TRIM(D20&amp;"")&lt;&gt;"Pendiente",TRIM(D20&amp;"")&lt;&gt;"Por confirmar",TRIM(D20&amp;"")&lt;&gt;"No consta",TRIM(D20&amp;"")&lt;&gt;"Desconocido",TRIM(D20&amp;"")&lt;&gt;"Sin confirmar",TRIM(D20&amp;"")&lt;&gt;"Por decidir",TRIM(D20&amp;"")&lt;&gt;"Por comprobar"),LEN(TRIM(E20&amp;""))&gt;0,AND(LEN(TRIM(G20&amp;""))&gt;0,TRIM(G20&amp;"")&lt;&gt;"Pendiente",TRIM(G20&amp;"")&lt;&gt;"Por confirmar",TRIM(G20&amp;"")&lt;&gt;"No consta",TRIM(G20&amp;"")&lt;&gt;"Desconocido",TRIM(G20&amp;"")&lt;&gt;"Sin confirmar",TRIM(G20&amp;"")&lt;&gt;"Por decidir",TRIM(G20&amp;"")&lt;&gt;"Por comprobar")),1,0),2)))),2)</f>
        <v>0</v>
      </c>
    </row>
    <row r="21" ht="54" customHeight="1">
      <c r="B21" s="35" t="n">
        <v>5</v>
      </c>
      <c r="C21" s="36" t="str">
        <v>Sumideros y desagües</v>
      </c>
      <c r="D21" s="37" t="str">
        <v>ud</v>
      </c>
      <c r="E21" s="41"/>
      <c r="F21" s="37" t="str">
        <v>No</v>
      </c>
      <c r="G21" s="36"/>
      <c r="H21" s="40" t="str">
        <f>IF(AND(F21="",NOT(OR(AND(LEN(TRIM(C21&amp;""))&gt;0,TRIM(C21&amp;"")&lt;&gt;"Pendiente",TRIM(C21&amp;"")&lt;&gt;"Por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comprobar"),LEN(TRIM(E21&amp;""))&gt;0,AND(LEN(TRIM(G21&amp;""))&gt;0,TRIM(G21&amp;"")&lt;&gt;"Pendiente",TRIM(G21&amp;"")&lt;&gt;"Por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comprobar")))),"",IF(F21="No","Fuera de la comparación",IF(M21=0,"Definido",IF(M21=1,"Por confirmar","Revisamos los datos"))))</f>
        <v>Fuera de la comparación</v>
      </c>
      <c r="I21" s="40">
        <f>IFERROR(IF(OR(AND(F21="",NOT(OR(AND(LEN(TRIM(C21&amp;""))&gt;0,TRIM(C21&amp;"")&lt;&gt;"Pendiente",TRIM(C21&amp;"")&lt;&gt;"Por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comprobar"),LEN(TRIM(E21&amp;""))&gt;0,AND(LEN(TRIM(G21&amp;""))&gt;0,TRIM(G21&amp;"")&lt;&gt;"Pendiente",TRIM(G21&amp;"")&lt;&gt;"Por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comprobar")))),F21="No"),"",IF(M21=0,"Alcance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1" s="40"/>
      <c r="K21" s="40"/>
      <c r="L21" s="40"/>
      <c r="M21" s="33" t="n">
        <f>IFERROR(IF(F21="No",0,IF(F21="Sí",IF(AND(AND(LEN(TRIM(C21&amp;""))&gt;0,TRIM(C21&amp;"")&lt;&gt;"Pendiente",TRIM(C21&amp;"")&lt;&gt;"Por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comprobar"),ISNUMBER(E21),IF(ISNUMBER(E21),E21&gt;0,FALSE),AND(LEN(TRIM(G21&amp;""))&gt;0,TRIM(G21&amp;"")&lt;&gt;"Pendiente",TRIM(G21&amp;"")&lt;&gt;"Por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comprobar")),0,2),IF(F21="Por confirmar",1,IF(F21="",IF(OR(AND(LEN(TRIM(C21&amp;""))&gt;0,TRIM(C21&amp;"")&lt;&gt;"Pendiente",TRIM(C21&amp;"")&lt;&gt;"Por confirmar",TRIM(C21&amp;"")&lt;&gt;"No consta",TRIM(C21&amp;"")&lt;&gt;"Desconocido",TRIM(C21&amp;"")&lt;&gt;"Sin confirmar",TRIM(C21&amp;"")&lt;&gt;"Por decidir",TRIM(C21&amp;"")&lt;&gt;"Por comprobar"),AND(LEN(TRIM(D21&amp;""))&gt;0,TRIM(D21&amp;"")&lt;&gt;"Pendiente",TRIM(D21&amp;"")&lt;&gt;"Por confirmar",TRIM(D21&amp;"")&lt;&gt;"No consta",TRIM(D21&amp;"")&lt;&gt;"Desconocido",TRIM(D21&amp;"")&lt;&gt;"Sin confirmar",TRIM(D21&amp;"")&lt;&gt;"Por decidir",TRIM(D21&amp;"")&lt;&gt;"Por comprobar"),LEN(TRIM(E21&amp;""))&gt;0,AND(LEN(TRIM(G21&amp;""))&gt;0,TRIM(G21&amp;"")&lt;&gt;"Pendiente",TRIM(G21&amp;"")&lt;&gt;"Por confirmar",TRIM(G21&amp;"")&lt;&gt;"No consta",TRIM(G21&amp;"")&lt;&gt;"Desconocido",TRIM(G21&amp;"")&lt;&gt;"Sin confirmar",TRIM(G21&amp;"")&lt;&gt;"Por decidir",TRIM(G21&amp;"")&lt;&gt;"Por comprobar")),1,0),2)))),2)</f>
        <v>0</v>
      </c>
    </row>
    <row r="22" ht="54" customHeight="1">
      <c r="B22" s="35" t="n">
        <v>6</v>
      </c>
      <c r="C22" s="36" t="str">
        <v>Protección y acabado</v>
      </c>
      <c r="D22" s="37" t="str">
        <v>m²</v>
      </c>
      <c r="E22" s="41"/>
      <c r="F22" s="37" t="str">
        <v>No</v>
      </c>
      <c r="G22" s="36"/>
      <c r="H22" s="40" t="str">
        <f>IF(AND(F22="",NOT(OR(AND(LEN(TRIM(C22&amp;""))&gt;0,TRIM(C22&amp;"")&lt;&gt;"Pendiente",TRIM(C22&amp;"")&lt;&gt;"Por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comprobar"),LEN(TRIM(E22&amp;""))&gt;0,AND(LEN(TRIM(G22&amp;""))&gt;0,TRIM(G22&amp;"")&lt;&gt;"Pendiente",TRIM(G22&amp;"")&lt;&gt;"Por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comprobar")))),"",IF(F22="No","Fuera de la comparación",IF(M22=0,"Definido",IF(M22=1,"Por confirmar","Revisamos los datos"))))</f>
        <v>Fuera de la comparación</v>
      </c>
      <c r="I22" s="40">
        <f>IFERROR(IF(OR(AND(F22="",NOT(OR(AND(LEN(TRIM(C22&amp;""))&gt;0,TRIM(C22&amp;"")&lt;&gt;"Pendiente",TRIM(C22&amp;"")&lt;&gt;"Por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comprobar"),LEN(TRIM(E22&amp;""))&gt;0,AND(LEN(TRIM(G22&amp;""))&gt;0,TRIM(G22&amp;"")&lt;&gt;"Pendiente",TRIM(G22&amp;"")&lt;&gt;"Por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comprobar")))),F22="No"),"",IF(M22=0,"Alcance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2" s="40"/>
      <c r="K22" s="40"/>
      <c r="L22" s="40"/>
      <c r="M22" s="33" t="n">
        <f>IFERROR(IF(F22="No",0,IF(F22="Sí",IF(AND(AND(LEN(TRIM(C22&amp;""))&gt;0,TRIM(C22&amp;"")&lt;&gt;"Pendiente",TRIM(C22&amp;"")&lt;&gt;"Por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comprobar"),ISNUMBER(E22),IF(ISNUMBER(E22),E22&gt;0,FALSE),AND(LEN(TRIM(G22&amp;""))&gt;0,TRIM(G22&amp;"")&lt;&gt;"Pendiente",TRIM(G22&amp;"")&lt;&gt;"Por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comprobar")),0,2),IF(F22="Por confirmar",1,IF(F22="",IF(OR(AND(LEN(TRIM(C22&amp;""))&gt;0,TRIM(C22&amp;"")&lt;&gt;"Pendiente",TRIM(C22&amp;"")&lt;&gt;"Por confirmar",TRIM(C22&amp;"")&lt;&gt;"No consta",TRIM(C22&amp;"")&lt;&gt;"Desconocido",TRIM(C22&amp;"")&lt;&gt;"Sin confirmar",TRIM(C22&amp;"")&lt;&gt;"Por decidir",TRIM(C22&amp;"")&lt;&gt;"Por comprobar"),AND(LEN(TRIM(D22&amp;""))&gt;0,TRIM(D22&amp;"")&lt;&gt;"Pendiente",TRIM(D22&amp;"")&lt;&gt;"Por confirmar",TRIM(D22&amp;"")&lt;&gt;"No consta",TRIM(D22&amp;"")&lt;&gt;"Desconocido",TRIM(D22&amp;"")&lt;&gt;"Sin confirmar",TRIM(D22&amp;"")&lt;&gt;"Por decidir",TRIM(D22&amp;"")&lt;&gt;"Por comprobar"),LEN(TRIM(E22&amp;""))&gt;0,AND(LEN(TRIM(G22&amp;""))&gt;0,TRIM(G22&amp;"")&lt;&gt;"Pendiente",TRIM(G22&amp;"")&lt;&gt;"Por confirmar",TRIM(G22&amp;"")&lt;&gt;"No consta",TRIM(G22&amp;"")&lt;&gt;"Desconocido",TRIM(G22&amp;"")&lt;&gt;"Sin confirmar",TRIM(G22&amp;"")&lt;&gt;"Por decidir",TRIM(G22&amp;"")&lt;&gt;"Por comprobar")),1,0),2)))),2)</f>
        <v>0</v>
      </c>
    </row>
    <row r="23" ht="54" customHeight="1">
      <c r="B23" s="35" t="n">
        <v>7</v>
      </c>
      <c r="C23" s="36" t="str">
        <v>Acceso y medios auxiliares</v>
      </c>
      <c r="D23" s="37" t="str">
        <v>pa</v>
      </c>
      <c r="E23" s="41"/>
      <c r="F23" s="37" t="str">
        <v>No</v>
      </c>
      <c r="G23" s="36"/>
      <c r="H23" s="40" t="str">
        <f>IF(AND(F23="",NOT(OR(AND(LEN(TRIM(C23&amp;""))&gt;0,TRIM(C23&amp;"")&lt;&gt;"Pendiente",TRIM(C23&amp;"")&lt;&gt;"Por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comprobar"),LEN(TRIM(E23&amp;""))&gt;0,AND(LEN(TRIM(G23&amp;""))&gt;0,TRIM(G23&amp;"")&lt;&gt;"Pendiente",TRIM(G23&amp;"")&lt;&gt;"Por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comprobar")))),"",IF(F23="No","Fuera de la comparación",IF(M23=0,"Definido",IF(M23=1,"Por confirmar","Revisamos los datos"))))</f>
        <v>Fuera de la comparación</v>
      </c>
      <c r="I23" s="40">
        <f>IFERROR(IF(OR(AND(F23="",NOT(OR(AND(LEN(TRIM(C23&amp;""))&gt;0,TRIM(C23&amp;"")&lt;&gt;"Pendiente",TRIM(C23&amp;"")&lt;&gt;"Por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comprobar"),LEN(TRIM(E23&amp;""))&gt;0,AND(LEN(TRIM(G23&amp;""))&gt;0,TRIM(G23&amp;"")&lt;&gt;"Pendiente",TRIM(G23&amp;"")&lt;&gt;"Por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comprobar")))),F23="No"),"",IF(M23=0,"Alcance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3" s="40"/>
      <c r="K23" s="40"/>
      <c r="L23" s="40"/>
      <c r="M23" s="33" t="n">
        <f>IFERROR(IF(F23="No",0,IF(F23="Sí",IF(AND(AND(LEN(TRIM(C23&amp;""))&gt;0,TRIM(C23&amp;"")&lt;&gt;"Pendiente",TRIM(C23&amp;"")&lt;&gt;"Por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comprobar"),ISNUMBER(E23),IF(ISNUMBER(E23),E23&gt;0,FALSE),AND(LEN(TRIM(G23&amp;""))&gt;0,TRIM(G23&amp;"")&lt;&gt;"Pendiente",TRIM(G23&amp;"")&lt;&gt;"Por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comprobar")),0,2),IF(F23="Por confirmar",1,IF(F23="",IF(OR(AND(LEN(TRIM(C23&amp;""))&gt;0,TRIM(C23&amp;"")&lt;&gt;"Pendiente",TRIM(C23&amp;"")&lt;&gt;"Por confirmar",TRIM(C23&amp;"")&lt;&gt;"No consta",TRIM(C23&amp;"")&lt;&gt;"Desconocido",TRIM(C23&amp;"")&lt;&gt;"Sin confirmar",TRIM(C23&amp;"")&lt;&gt;"Por decidir",TRIM(C23&amp;"")&lt;&gt;"Por comprobar"),AND(LEN(TRIM(D23&amp;""))&gt;0,TRIM(D23&amp;"")&lt;&gt;"Pendiente",TRIM(D23&amp;"")&lt;&gt;"Por confirmar",TRIM(D23&amp;"")&lt;&gt;"No consta",TRIM(D23&amp;"")&lt;&gt;"Desconocido",TRIM(D23&amp;"")&lt;&gt;"Sin confirmar",TRIM(D23&amp;"")&lt;&gt;"Por decidir",TRIM(D23&amp;"")&lt;&gt;"Por comprobar"),LEN(TRIM(E23&amp;""))&gt;0,AND(LEN(TRIM(G23&amp;""))&gt;0,TRIM(G23&amp;"")&lt;&gt;"Pendiente",TRIM(G23&amp;"")&lt;&gt;"Por confirmar",TRIM(G23&amp;"")&lt;&gt;"No consta",TRIM(G23&amp;"")&lt;&gt;"Desconocido",TRIM(G23&amp;"")&lt;&gt;"Sin confirmar",TRIM(G23&amp;"")&lt;&gt;"Por decidir",TRIM(G23&amp;"")&lt;&gt;"Por comprobar")),1,0),2)))),2)</f>
        <v>0</v>
      </c>
    </row>
    <row r="24" ht="54" customHeight="1">
      <c r="B24" s="35" t="n">
        <v>8</v>
      </c>
      <c r="C24" s="36" t="str">
        <v>Pruebas y remates</v>
      </c>
      <c r="D24" s="37" t="str">
        <v>pa</v>
      </c>
      <c r="E24" s="41"/>
      <c r="F24" s="37" t="str">
        <v>No</v>
      </c>
      <c r="G24" s="36"/>
      <c r="H24" s="40" t="str">
        <f>IF(AND(F24="",NOT(OR(AND(LEN(TRIM(C24&amp;""))&gt;0,TRIM(C24&amp;"")&lt;&gt;"Pendiente",TRIM(C24&amp;"")&lt;&gt;"Por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comprobar"),LEN(TRIM(E24&amp;""))&gt;0,AND(LEN(TRIM(G24&amp;""))&gt;0,TRIM(G24&amp;"")&lt;&gt;"Pendiente",TRIM(G24&amp;"")&lt;&gt;"Por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comprobar")))),"",IF(F24="No","Fuera de la comparación",IF(M24=0,"Definido",IF(M24=1,"Por confirmar","Revisamos los datos"))))</f>
        <v>Fuera de la comparación</v>
      </c>
      <c r="I24" s="40">
        <f>IFERROR(IF(OR(AND(F24="",NOT(OR(AND(LEN(TRIM(C24&amp;""))&gt;0,TRIM(C24&amp;"")&lt;&gt;"Pendiente",TRIM(C24&amp;"")&lt;&gt;"Por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comprobar"),LEN(TRIM(E24&amp;""))&gt;0,AND(LEN(TRIM(G24&amp;""))&gt;0,TRIM(G24&amp;"")&lt;&gt;"Pendiente",TRIM(G24&amp;"")&lt;&gt;"Por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comprobar")))),F24="No"),"",IF(M24=0,"Alcance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4" s="40"/>
      <c r="K24" s="40"/>
      <c r="L24" s="40"/>
      <c r="M24" s="33" t="n">
        <f>IFERROR(IF(F24="No",0,IF(F24="Sí",IF(AND(AND(LEN(TRIM(C24&amp;""))&gt;0,TRIM(C24&amp;"")&lt;&gt;"Pendiente",TRIM(C24&amp;"")&lt;&gt;"Por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comprobar"),ISNUMBER(E24),IF(ISNUMBER(E24),E24&gt;0,FALSE),AND(LEN(TRIM(G24&amp;""))&gt;0,TRIM(G24&amp;"")&lt;&gt;"Pendiente",TRIM(G24&amp;"")&lt;&gt;"Por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comprobar")),0,2),IF(F24="Por confirmar",1,IF(F24="",IF(OR(AND(LEN(TRIM(C24&amp;""))&gt;0,TRIM(C24&amp;"")&lt;&gt;"Pendiente",TRIM(C24&amp;"")&lt;&gt;"Por confirmar",TRIM(C24&amp;"")&lt;&gt;"No consta",TRIM(C24&amp;"")&lt;&gt;"Desconocido",TRIM(C24&amp;"")&lt;&gt;"Sin confirmar",TRIM(C24&amp;"")&lt;&gt;"Por decidir",TRIM(C24&amp;"")&lt;&gt;"Por comprobar"),AND(LEN(TRIM(D24&amp;""))&gt;0,TRIM(D24&amp;"")&lt;&gt;"Pendiente",TRIM(D24&amp;"")&lt;&gt;"Por confirmar",TRIM(D24&amp;"")&lt;&gt;"No consta",TRIM(D24&amp;"")&lt;&gt;"Desconocido",TRIM(D24&amp;"")&lt;&gt;"Sin confirmar",TRIM(D24&amp;"")&lt;&gt;"Por decidir",TRIM(D24&amp;"")&lt;&gt;"Por comprobar"),LEN(TRIM(E24&amp;""))&gt;0,AND(LEN(TRIM(G24&amp;""))&gt;0,TRIM(G24&amp;"")&lt;&gt;"Pendiente",TRIM(G24&amp;"")&lt;&gt;"Por confirmar",TRIM(G24&amp;"")&lt;&gt;"No consta",TRIM(G24&amp;"")&lt;&gt;"Desconocido",TRIM(G24&amp;"")&lt;&gt;"Sin confirmar",TRIM(G24&amp;"")&lt;&gt;"Por decidir",TRIM(G24&amp;"")&lt;&gt;"Por comprobar")),1,0),2)))),2)</f>
        <v>0</v>
      </c>
    </row>
    <row r="25" ht="54" customHeight="1">
      <c r="B25" s="35" t="n">
        <v>9</v>
      </c>
      <c r="C25" s="36"/>
      <c r="D25" s="37"/>
      <c r="E25" s="41"/>
      <c r="F25" s="37" t="str">
        <v>No</v>
      </c>
      <c r="G25" s="36"/>
      <c r="H25" s="40" t="str">
        <f>IF(AND(F25="",NOT(OR(AND(LEN(TRIM(C25&amp;""))&gt;0,TRIM(C25&amp;"")&lt;&gt;"Pendiente",TRIM(C25&amp;"")&lt;&gt;"Por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comprobar"),LEN(TRIM(E25&amp;""))&gt;0,AND(LEN(TRIM(G25&amp;""))&gt;0,TRIM(G25&amp;"")&lt;&gt;"Pendiente",TRIM(G25&amp;"")&lt;&gt;"Por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comprobar")))),"",IF(F25="No","Fuera de la comparación",IF(M25=0,"Definido",IF(M25=1,"Por confirmar","Revisamos los datos"))))</f>
        <v>Fuera de la comparación</v>
      </c>
      <c r="I25" s="40">
        <f>IFERROR(IF(OR(AND(F25="",NOT(OR(AND(LEN(TRIM(C25&amp;""))&gt;0,TRIM(C25&amp;"")&lt;&gt;"Pendiente",TRIM(C25&amp;"")&lt;&gt;"Por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comprobar"),LEN(TRIM(E25&amp;""))&gt;0,AND(LEN(TRIM(G25&amp;""))&gt;0,TRIM(G25&amp;"")&lt;&gt;"Pendiente",TRIM(G25&amp;"")&lt;&gt;"Por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comprobar")))),F25="No"),"",IF(M25=0,"Alcance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5" s="40"/>
      <c r="K25" s="40"/>
      <c r="L25" s="40"/>
      <c r="M25" s="33" t="n">
        <f>IFERROR(IF(F25="No",0,IF(F25="Sí",IF(AND(AND(LEN(TRIM(C25&amp;""))&gt;0,TRIM(C25&amp;"")&lt;&gt;"Pendiente",TRIM(C25&amp;"")&lt;&gt;"Por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comprobar"),ISNUMBER(E25),IF(ISNUMBER(E25),E25&gt;0,FALSE),AND(LEN(TRIM(G25&amp;""))&gt;0,TRIM(G25&amp;"")&lt;&gt;"Pendiente",TRIM(G25&amp;"")&lt;&gt;"Por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comprobar")),0,2),IF(F25="Por confirmar",1,IF(F25="",IF(OR(AND(LEN(TRIM(C25&amp;""))&gt;0,TRIM(C25&amp;"")&lt;&gt;"Pendiente",TRIM(C25&amp;"")&lt;&gt;"Por confirmar",TRIM(C25&amp;"")&lt;&gt;"No consta",TRIM(C25&amp;"")&lt;&gt;"Desconocido",TRIM(C25&amp;"")&lt;&gt;"Sin confirmar",TRIM(C25&amp;"")&lt;&gt;"Por decidir",TRIM(C25&amp;"")&lt;&gt;"Por comprobar"),AND(LEN(TRIM(D25&amp;""))&gt;0,TRIM(D25&amp;"")&lt;&gt;"Pendiente",TRIM(D25&amp;"")&lt;&gt;"Por confirmar",TRIM(D25&amp;"")&lt;&gt;"No consta",TRIM(D25&amp;"")&lt;&gt;"Desconocido",TRIM(D25&amp;"")&lt;&gt;"Sin confirmar",TRIM(D25&amp;"")&lt;&gt;"Por decidir",TRIM(D25&amp;"")&lt;&gt;"Por comprobar"),LEN(TRIM(E25&amp;""))&gt;0,AND(LEN(TRIM(G25&amp;""))&gt;0,TRIM(G25&amp;"")&lt;&gt;"Pendiente",TRIM(G25&amp;"")&lt;&gt;"Por confirmar",TRIM(G25&amp;"")&lt;&gt;"No consta",TRIM(G25&amp;"")&lt;&gt;"Desconocido",TRIM(G25&amp;"")&lt;&gt;"Sin confirmar",TRIM(G25&amp;"")&lt;&gt;"Por decidir",TRIM(G25&amp;"")&lt;&gt;"Por comprobar")),1,0),2)))),2)</f>
        <v>0</v>
      </c>
    </row>
    <row r="26" ht="54" customHeight="1">
      <c r="B26" s="35" t="n">
        <v>10</v>
      </c>
      <c r="C26" s="36"/>
      <c r="D26" s="37"/>
      <c r="E26" s="41"/>
      <c r="F26" s="37" t="str">
        <v>No</v>
      </c>
      <c r="G26" s="36"/>
      <c r="H26" s="40" t="str">
        <f>IF(AND(F26="",NOT(OR(AND(LEN(TRIM(C26&amp;""))&gt;0,TRIM(C26&amp;"")&lt;&gt;"Pendiente",TRIM(C26&amp;"")&lt;&gt;"Por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comprobar"),LEN(TRIM(E26&amp;""))&gt;0,AND(LEN(TRIM(G26&amp;""))&gt;0,TRIM(G26&amp;"")&lt;&gt;"Pendiente",TRIM(G26&amp;"")&lt;&gt;"Por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comprobar")))),"",IF(F26="No","Fuera de la comparación",IF(M26=0,"Definido",IF(M26=1,"Por confirmar","Revisamos los datos"))))</f>
        <v>Fuera de la comparación</v>
      </c>
      <c r="I26" s="40">
        <f>IFERROR(IF(OR(AND(F26="",NOT(OR(AND(LEN(TRIM(C26&amp;""))&gt;0,TRIM(C26&amp;"")&lt;&gt;"Pendiente",TRIM(C26&amp;"")&lt;&gt;"Por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comprobar"),LEN(TRIM(E26&amp;""))&gt;0,AND(LEN(TRIM(G26&amp;""))&gt;0,TRIM(G26&amp;"")&lt;&gt;"Pendiente",TRIM(G26&amp;"")&lt;&gt;"Por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comprobar")))),F26="No"),"",IF(M26=0,"Alcance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6" s="40"/>
      <c r="K26" s="40"/>
      <c r="L26" s="40"/>
      <c r="M26" s="33" t="n">
        <f>IFERROR(IF(F26="No",0,IF(F26="Sí",IF(AND(AND(LEN(TRIM(C26&amp;""))&gt;0,TRIM(C26&amp;"")&lt;&gt;"Pendiente",TRIM(C26&amp;"")&lt;&gt;"Por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comprobar"),ISNUMBER(E26),IF(ISNUMBER(E26),E26&gt;0,FALSE),AND(LEN(TRIM(G26&amp;""))&gt;0,TRIM(G26&amp;"")&lt;&gt;"Pendiente",TRIM(G26&amp;"")&lt;&gt;"Por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comprobar")),0,2),IF(F26="Por confirmar",1,IF(F26="",IF(OR(AND(LEN(TRIM(C26&amp;""))&gt;0,TRIM(C26&amp;"")&lt;&gt;"Pendiente",TRIM(C26&amp;"")&lt;&gt;"Por confirmar",TRIM(C26&amp;"")&lt;&gt;"No consta",TRIM(C26&amp;"")&lt;&gt;"Desconocido",TRIM(C26&amp;"")&lt;&gt;"Sin confirmar",TRIM(C26&amp;"")&lt;&gt;"Por decidir",TRIM(C26&amp;"")&lt;&gt;"Por comprobar"),AND(LEN(TRIM(D26&amp;""))&gt;0,TRIM(D26&amp;"")&lt;&gt;"Pendiente",TRIM(D26&amp;"")&lt;&gt;"Por confirmar",TRIM(D26&amp;"")&lt;&gt;"No consta",TRIM(D26&amp;"")&lt;&gt;"Desconocido",TRIM(D26&amp;"")&lt;&gt;"Sin confirmar",TRIM(D26&amp;"")&lt;&gt;"Por decidir",TRIM(D26&amp;"")&lt;&gt;"Por comprobar"),LEN(TRIM(E26&amp;""))&gt;0,AND(LEN(TRIM(G26&amp;""))&gt;0,TRIM(G26&amp;"")&lt;&gt;"Pendiente",TRIM(G26&amp;"")&lt;&gt;"Por confirmar",TRIM(G26&amp;"")&lt;&gt;"No consta",TRIM(G26&amp;"")&lt;&gt;"Desconocido",TRIM(G26&amp;"")&lt;&gt;"Sin confirmar",TRIM(G26&amp;"")&lt;&gt;"Por decidir",TRIM(G26&amp;"")&lt;&gt;"Por comprobar")),1,0),2)))),2)</f>
        <v>0</v>
      </c>
    </row>
    <row r="27" ht="54" customHeight="1">
      <c r="B27" s="35" t="n">
        <v>11</v>
      </c>
      <c r="C27" s="36"/>
      <c r="D27" s="37"/>
      <c r="E27" s="41"/>
      <c r="F27" s="37" t="str">
        <v>No</v>
      </c>
      <c r="G27" s="36"/>
      <c r="H27" s="40" t="str">
        <f>IF(AND(F27="",NOT(OR(AND(LEN(TRIM(C27&amp;""))&gt;0,TRIM(C27&amp;"")&lt;&gt;"Pendiente",TRIM(C27&amp;"")&lt;&gt;"Por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comprobar"),LEN(TRIM(E27&amp;""))&gt;0,AND(LEN(TRIM(G27&amp;""))&gt;0,TRIM(G27&amp;"")&lt;&gt;"Pendiente",TRIM(G27&amp;"")&lt;&gt;"Por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comprobar")))),"",IF(F27="No","Fuera de la comparación",IF(M27=0,"Definido",IF(M27=1,"Por confirmar","Revisamos los datos"))))</f>
        <v>Fuera de la comparación</v>
      </c>
      <c r="I27" s="40">
        <f>IFERROR(IF(OR(AND(F27="",NOT(OR(AND(LEN(TRIM(C27&amp;""))&gt;0,TRIM(C27&amp;"")&lt;&gt;"Pendiente",TRIM(C27&amp;"")&lt;&gt;"Por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comprobar"),LEN(TRIM(E27&amp;""))&gt;0,AND(LEN(TRIM(G27&amp;""))&gt;0,TRIM(G27&amp;"")&lt;&gt;"Pendiente",TRIM(G27&amp;"")&lt;&gt;"Por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comprobar")))),F27="No"),"",IF(M27=0,"Alcance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7" s="40"/>
      <c r="K27" s="40"/>
      <c r="L27" s="40"/>
      <c r="M27" s="33" t="n">
        <f>IFERROR(IF(F27="No",0,IF(F27="Sí",IF(AND(AND(LEN(TRIM(C27&amp;""))&gt;0,TRIM(C27&amp;"")&lt;&gt;"Pendiente",TRIM(C27&amp;"")&lt;&gt;"Por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comprobar"),ISNUMBER(E27),IF(ISNUMBER(E27),E27&gt;0,FALSE),AND(LEN(TRIM(G27&amp;""))&gt;0,TRIM(G27&amp;"")&lt;&gt;"Pendiente",TRIM(G27&amp;"")&lt;&gt;"Por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comprobar")),0,2),IF(F27="Por confirmar",1,IF(F27="",IF(OR(AND(LEN(TRIM(C27&amp;""))&gt;0,TRIM(C27&amp;"")&lt;&gt;"Pendiente",TRIM(C27&amp;"")&lt;&gt;"Por confirmar",TRIM(C27&amp;"")&lt;&gt;"No consta",TRIM(C27&amp;"")&lt;&gt;"Desconocido",TRIM(C27&amp;"")&lt;&gt;"Sin confirmar",TRIM(C27&amp;"")&lt;&gt;"Por decidir",TRIM(C27&amp;"")&lt;&gt;"Por comprobar"),AND(LEN(TRIM(D27&amp;""))&gt;0,TRIM(D27&amp;"")&lt;&gt;"Pendiente",TRIM(D27&amp;"")&lt;&gt;"Por confirmar",TRIM(D27&amp;"")&lt;&gt;"No consta",TRIM(D27&amp;"")&lt;&gt;"Desconocido",TRIM(D27&amp;"")&lt;&gt;"Sin confirmar",TRIM(D27&amp;"")&lt;&gt;"Por decidir",TRIM(D27&amp;"")&lt;&gt;"Por comprobar"),LEN(TRIM(E27&amp;""))&gt;0,AND(LEN(TRIM(G27&amp;""))&gt;0,TRIM(G27&amp;"")&lt;&gt;"Pendiente",TRIM(G27&amp;"")&lt;&gt;"Por confirmar",TRIM(G27&amp;"")&lt;&gt;"No consta",TRIM(G27&amp;"")&lt;&gt;"Desconocido",TRIM(G27&amp;"")&lt;&gt;"Sin confirmar",TRIM(G27&amp;"")&lt;&gt;"Por decidir",TRIM(G27&amp;"")&lt;&gt;"Por comprobar")),1,0),2)))),2)</f>
        <v>0</v>
      </c>
    </row>
    <row r="28" ht="54" customHeight="1">
      <c r="B28" s="35" t="n">
        <v>12</v>
      </c>
      <c r="C28" s="36"/>
      <c r="D28" s="37"/>
      <c r="E28" s="41"/>
      <c r="F28" s="37" t="str">
        <v>No</v>
      </c>
      <c r="G28" s="36"/>
      <c r="H28" s="40" t="str">
        <f>IF(AND(F28="",NOT(OR(AND(LEN(TRIM(C28&amp;""))&gt;0,TRIM(C28&amp;"")&lt;&gt;"Pendiente",TRIM(C28&amp;"")&lt;&gt;"Por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comprobar"),LEN(TRIM(E28&amp;""))&gt;0,AND(LEN(TRIM(G28&amp;""))&gt;0,TRIM(G28&amp;"")&lt;&gt;"Pendiente",TRIM(G28&amp;"")&lt;&gt;"Por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comprobar")))),"",IF(F28="No","Fuera de la comparación",IF(M28=0,"Definido",IF(M28=1,"Por confirmar","Revisamos los datos"))))</f>
        <v>Fuera de la comparación</v>
      </c>
      <c r="I28" s="40">
        <f>IFERROR(IF(OR(AND(F28="",NOT(OR(AND(LEN(TRIM(C28&amp;""))&gt;0,TRIM(C28&amp;"")&lt;&gt;"Pendiente",TRIM(C28&amp;"")&lt;&gt;"Por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comprobar"),LEN(TRIM(E28&amp;""))&gt;0,AND(LEN(TRIM(G28&amp;""))&gt;0,TRIM(G28&amp;"")&lt;&gt;"Pendiente",TRIM(G28&amp;"")&lt;&gt;"Por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comprobar")))),F28="No"),"",IF(M28=0,"Alcance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8" s="40"/>
      <c r="K28" s="40"/>
      <c r="L28" s="40"/>
      <c r="M28" s="33" t="n">
        <f>IFERROR(IF(F28="No",0,IF(F28="Sí",IF(AND(AND(LEN(TRIM(C28&amp;""))&gt;0,TRIM(C28&amp;"")&lt;&gt;"Pendiente",TRIM(C28&amp;"")&lt;&gt;"Por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comprobar"),ISNUMBER(E28),IF(ISNUMBER(E28),E28&gt;0,FALSE),AND(LEN(TRIM(G28&amp;""))&gt;0,TRIM(G28&amp;"")&lt;&gt;"Pendiente",TRIM(G28&amp;"")&lt;&gt;"Por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comprobar")),0,2),IF(F28="Por confirmar",1,IF(F28="",IF(OR(AND(LEN(TRIM(C28&amp;""))&gt;0,TRIM(C28&amp;"")&lt;&gt;"Pendiente",TRIM(C28&amp;"")&lt;&gt;"Por confirmar",TRIM(C28&amp;"")&lt;&gt;"No consta",TRIM(C28&amp;"")&lt;&gt;"Desconocido",TRIM(C28&amp;"")&lt;&gt;"Sin confirmar",TRIM(C28&amp;"")&lt;&gt;"Por decidir",TRIM(C28&amp;"")&lt;&gt;"Por comprobar"),AND(LEN(TRIM(D28&amp;""))&gt;0,TRIM(D28&amp;"")&lt;&gt;"Pendiente",TRIM(D28&amp;"")&lt;&gt;"Por confirmar",TRIM(D28&amp;"")&lt;&gt;"No consta",TRIM(D28&amp;"")&lt;&gt;"Desconocido",TRIM(D28&amp;"")&lt;&gt;"Sin confirmar",TRIM(D28&amp;"")&lt;&gt;"Por decidir",TRIM(D28&amp;"")&lt;&gt;"Por comprobar"),LEN(TRIM(E28&amp;""))&gt;0,AND(LEN(TRIM(G28&amp;""))&gt;0,TRIM(G28&amp;"")&lt;&gt;"Pendiente",TRIM(G28&amp;"")&lt;&gt;"Por confirmar",TRIM(G28&amp;"")&lt;&gt;"No consta",TRIM(G28&amp;"")&lt;&gt;"Desconocido",TRIM(G28&amp;"")&lt;&gt;"Sin confirmar",TRIM(G28&amp;"")&lt;&gt;"Por decidir",TRIM(G28&amp;"")&lt;&gt;"Por comprobar")),1,0),2)))),2)</f>
        <v>0</v>
      </c>
    </row>
    <row r="29" ht="54" customHeight="1">
      <c r="B29" s="35" t="n">
        <v>13</v>
      </c>
      <c r="C29" s="36"/>
      <c r="D29" s="37"/>
      <c r="E29" s="41"/>
      <c r="F29" s="37" t="str">
        <v>No</v>
      </c>
      <c r="G29" s="36"/>
      <c r="H29" s="40" t="str">
        <f>IF(AND(F29="",NOT(OR(AND(LEN(TRIM(C29&amp;""))&gt;0,TRIM(C29&amp;"")&lt;&gt;"Pendiente",TRIM(C29&amp;"")&lt;&gt;"Por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comprobar"),LEN(TRIM(E29&amp;""))&gt;0,AND(LEN(TRIM(G29&amp;""))&gt;0,TRIM(G29&amp;"")&lt;&gt;"Pendiente",TRIM(G29&amp;"")&lt;&gt;"Por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comprobar")))),"",IF(F29="No","Fuera de la comparación",IF(M29=0,"Definido",IF(M29=1,"Por confirmar","Revisamos los datos"))))</f>
        <v>Fuera de la comparación</v>
      </c>
      <c r="I29" s="40">
        <f>IFERROR(IF(OR(AND(F29="",NOT(OR(AND(LEN(TRIM(C29&amp;""))&gt;0,TRIM(C29&amp;"")&lt;&gt;"Pendiente",TRIM(C29&amp;"")&lt;&gt;"Por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comprobar"),LEN(TRIM(E29&amp;""))&gt;0,AND(LEN(TRIM(G29&amp;""))&gt;0,TRIM(G29&amp;"")&lt;&gt;"Pendiente",TRIM(G29&amp;"")&lt;&gt;"Por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comprobar")))),F29="No"),"",IF(M29=0,"Alcance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29" s="40"/>
      <c r="K29" s="40"/>
      <c r="L29" s="40"/>
      <c r="M29" s="33" t="n">
        <f>IFERROR(IF(F29="No",0,IF(F29="Sí",IF(AND(AND(LEN(TRIM(C29&amp;""))&gt;0,TRIM(C29&amp;"")&lt;&gt;"Pendiente",TRIM(C29&amp;"")&lt;&gt;"Por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comprobar"),ISNUMBER(E29),IF(ISNUMBER(E29),E29&gt;0,FALSE),AND(LEN(TRIM(G29&amp;""))&gt;0,TRIM(G29&amp;"")&lt;&gt;"Pendiente",TRIM(G29&amp;"")&lt;&gt;"Por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comprobar")),0,2),IF(F29="Por confirmar",1,IF(F29="",IF(OR(AND(LEN(TRIM(C29&amp;""))&gt;0,TRIM(C29&amp;"")&lt;&gt;"Pendiente",TRIM(C29&amp;"")&lt;&gt;"Por confirmar",TRIM(C29&amp;"")&lt;&gt;"No consta",TRIM(C29&amp;"")&lt;&gt;"Desconocido",TRIM(C29&amp;"")&lt;&gt;"Sin confirmar",TRIM(C29&amp;"")&lt;&gt;"Por decidir",TRIM(C29&amp;"")&lt;&gt;"Por comprobar"),AND(LEN(TRIM(D29&amp;""))&gt;0,TRIM(D29&amp;"")&lt;&gt;"Pendiente",TRIM(D29&amp;"")&lt;&gt;"Por confirmar",TRIM(D29&amp;"")&lt;&gt;"No consta",TRIM(D29&amp;"")&lt;&gt;"Desconocido",TRIM(D29&amp;"")&lt;&gt;"Sin confirmar",TRIM(D29&amp;"")&lt;&gt;"Por decidir",TRIM(D29&amp;"")&lt;&gt;"Por comprobar"),LEN(TRIM(E29&amp;""))&gt;0,AND(LEN(TRIM(G29&amp;""))&gt;0,TRIM(G29&amp;"")&lt;&gt;"Pendiente",TRIM(G29&amp;"")&lt;&gt;"Por confirmar",TRIM(G29&amp;"")&lt;&gt;"No consta",TRIM(G29&amp;"")&lt;&gt;"Desconocido",TRIM(G29&amp;"")&lt;&gt;"Sin confirmar",TRIM(G29&amp;"")&lt;&gt;"Por decidir",TRIM(G29&amp;"")&lt;&gt;"Por comprobar")),1,0),2)))),2)</f>
        <v>0</v>
      </c>
    </row>
    <row r="30" ht="54" customHeight="1">
      <c r="B30" s="35" t="n">
        <v>14</v>
      </c>
      <c r="C30" s="36"/>
      <c r="D30" s="37"/>
      <c r="E30" s="41"/>
      <c r="F30" s="37" t="str">
        <v>No</v>
      </c>
      <c r="G30" s="36"/>
      <c r="H30" s="40" t="str">
        <f>IF(AND(F30="",NOT(OR(AND(LEN(TRIM(C30&amp;""))&gt;0,TRIM(C30&amp;"")&lt;&gt;"Pendiente",TRIM(C30&amp;"")&lt;&gt;"Por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comprobar"),LEN(TRIM(E30&amp;""))&gt;0,AND(LEN(TRIM(G30&amp;""))&gt;0,TRIM(G30&amp;"")&lt;&gt;"Pendiente",TRIM(G30&amp;"")&lt;&gt;"Por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comprobar")))),"",IF(F30="No","Fuera de la comparación",IF(M30=0,"Definido",IF(M30=1,"Por confirmar","Revisamos los datos"))))</f>
        <v>Fuera de la comparación</v>
      </c>
      <c r="I30" s="40">
        <f>IFERROR(IF(OR(AND(F30="",NOT(OR(AND(LEN(TRIM(C30&amp;""))&gt;0,TRIM(C30&amp;"")&lt;&gt;"Pendiente",TRIM(C30&amp;"")&lt;&gt;"Por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comprobar"),LEN(TRIM(E30&amp;""))&gt;0,AND(LEN(TRIM(G30&amp;""))&gt;0,TRIM(G30&amp;"")&lt;&gt;"Pendiente",TRIM(G30&amp;"")&lt;&gt;"Por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comprobar")))),F30="No"),"",IF(M30=0,"Alcance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0" s="40"/>
      <c r="K30" s="40"/>
      <c r="L30" s="40"/>
      <c r="M30" s="33" t="n">
        <f>IFERROR(IF(F30="No",0,IF(F30="Sí",IF(AND(AND(LEN(TRIM(C30&amp;""))&gt;0,TRIM(C30&amp;"")&lt;&gt;"Pendiente",TRIM(C30&amp;"")&lt;&gt;"Por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comprobar"),ISNUMBER(E30),IF(ISNUMBER(E30),E30&gt;0,FALSE),AND(LEN(TRIM(G30&amp;""))&gt;0,TRIM(G30&amp;"")&lt;&gt;"Pendiente",TRIM(G30&amp;"")&lt;&gt;"Por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comprobar")),0,2),IF(F30="Por confirmar",1,IF(F30="",IF(OR(AND(LEN(TRIM(C30&amp;""))&gt;0,TRIM(C30&amp;"")&lt;&gt;"Pendiente",TRIM(C30&amp;"")&lt;&gt;"Por confirmar",TRIM(C30&amp;"")&lt;&gt;"No consta",TRIM(C30&amp;"")&lt;&gt;"Desconocido",TRIM(C30&amp;"")&lt;&gt;"Sin confirmar",TRIM(C30&amp;"")&lt;&gt;"Por decidir",TRIM(C30&amp;"")&lt;&gt;"Por comprobar"),AND(LEN(TRIM(D30&amp;""))&gt;0,TRIM(D30&amp;"")&lt;&gt;"Pendiente",TRIM(D30&amp;"")&lt;&gt;"Por confirmar",TRIM(D30&amp;"")&lt;&gt;"No consta",TRIM(D30&amp;"")&lt;&gt;"Desconocido",TRIM(D30&amp;"")&lt;&gt;"Sin confirmar",TRIM(D30&amp;"")&lt;&gt;"Por decidir",TRIM(D30&amp;"")&lt;&gt;"Por comprobar"),LEN(TRIM(E30&amp;""))&gt;0,AND(LEN(TRIM(G30&amp;""))&gt;0,TRIM(G30&amp;"")&lt;&gt;"Pendiente",TRIM(G30&amp;"")&lt;&gt;"Por confirmar",TRIM(G30&amp;"")&lt;&gt;"No consta",TRIM(G30&amp;"")&lt;&gt;"Desconocido",TRIM(G30&amp;"")&lt;&gt;"Sin confirmar",TRIM(G30&amp;"")&lt;&gt;"Por decidir",TRIM(G30&amp;"")&lt;&gt;"Por comprobar")),1,0),2)))),2)</f>
        <v>0</v>
      </c>
    </row>
    <row r="31" ht="54" customHeight="1">
      <c r="B31" s="35" t="n">
        <v>15</v>
      </c>
      <c r="C31" s="36"/>
      <c r="D31" s="37"/>
      <c r="E31" s="41"/>
      <c r="F31" s="37" t="str">
        <v>No</v>
      </c>
      <c r="G31" s="36"/>
      <c r="H31" s="40" t="str">
        <f>IF(AND(F31="",NOT(OR(AND(LEN(TRIM(C31&amp;""))&gt;0,TRIM(C31&amp;"")&lt;&gt;"Pendiente",TRIM(C31&amp;"")&lt;&gt;"Por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comprobar"),LEN(TRIM(E31&amp;""))&gt;0,AND(LEN(TRIM(G31&amp;""))&gt;0,TRIM(G31&amp;"")&lt;&gt;"Pendiente",TRIM(G31&amp;"")&lt;&gt;"Por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comprobar")))),"",IF(F31="No","Fuera de la comparación",IF(M31=0,"Definido",IF(M31=1,"Por confirmar","Revisamos los datos"))))</f>
        <v>Fuera de la comparación</v>
      </c>
      <c r="I31" s="40">
        <f>IFERROR(IF(OR(AND(F31="",NOT(OR(AND(LEN(TRIM(C31&amp;""))&gt;0,TRIM(C31&amp;"")&lt;&gt;"Pendiente",TRIM(C31&amp;"")&lt;&gt;"Por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comprobar"),LEN(TRIM(E31&amp;""))&gt;0,AND(LEN(TRIM(G31&amp;""))&gt;0,TRIM(G31&amp;"")&lt;&gt;"Pendiente",TRIM(G31&amp;"")&lt;&gt;"Por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comprobar")))),F31="No"),"",IF(M31=0,"Alcance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1" s="40"/>
      <c r="K31" s="40"/>
      <c r="L31" s="40"/>
      <c r="M31" s="33" t="n">
        <f>IFERROR(IF(F31="No",0,IF(F31="Sí",IF(AND(AND(LEN(TRIM(C31&amp;""))&gt;0,TRIM(C31&amp;"")&lt;&gt;"Pendiente",TRIM(C31&amp;"")&lt;&gt;"Por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comprobar"),ISNUMBER(E31),IF(ISNUMBER(E31),E31&gt;0,FALSE),AND(LEN(TRIM(G31&amp;""))&gt;0,TRIM(G31&amp;"")&lt;&gt;"Pendiente",TRIM(G31&amp;"")&lt;&gt;"Por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comprobar")),0,2),IF(F31="Por confirmar",1,IF(F31="",IF(OR(AND(LEN(TRIM(C31&amp;""))&gt;0,TRIM(C31&amp;"")&lt;&gt;"Pendiente",TRIM(C31&amp;"")&lt;&gt;"Por confirmar",TRIM(C31&amp;"")&lt;&gt;"No consta",TRIM(C31&amp;"")&lt;&gt;"Desconocido",TRIM(C31&amp;"")&lt;&gt;"Sin confirmar",TRIM(C31&amp;"")&lt;&gt;"Por decidir",TRIM(C31&amp;"")&lt;&gt;"Por comprobar"),AND(LEN(TRIM(D31&amp;""))&gt;0,TRIM(D31&amp;"")&lt;&gt;"Pendiente",TRIM(D31&amp;"")&lt;&gt;"Por confirmar",TRIM(D31&amp;"")&lt;&gt;"No consta",TRIM(D31&amp;"")&lt;&gt;"Desconocido",TRIM(D31&amp;"")&lt;&gt;"Sin confirmar",TRIM(D31&amp;"")&lt;&gt;"Por decidir",TRIM(D31&amp;"")&lt;&gt;"Por comprobar"),LEN(TRIM(E31&amp;""))&gt;0,AND(LEN(TRIM(G31&amp;""))&gt;0,TRIM(G31&amp;"")&lt;&gt;"Pendiente",TRIM(G31&amp;"")&lt;&gt;"Por confirmar",TRIM(G31&amp;"")&lt;&gt;"No consta",TRIM(G31&amp;"")&lt;&gt;"Desconocido",TRIM(G31&amp;"")&lt;&gt;"Sin confirmar",TRIM(G31&amp;"")&lt;&gt;"Por decidir",TRIM(G31&amp;"")&lt;&gt;"Por comprobar")),1,0),2)))),2)</f>
        <v>0</v>
      </c>
    </row>
    <row r="32" ht="54" customHeight="1">
      <c r="B32" s="35" t="n">
        <v>16</v>
      </c>
      <c r="C32" s="36"/>
      <c r="D32" s="37"/>
      <c r="E32" s="41"/>
      <c r="F32" s="37" t="str">
        <v>No</v>
      </c>
      <c r="G32" s="36"/>
      <c r="H32" s="40" t="str">
        <f>IF(AND(F32="",NOT(OR(AND(LEN(TRIM(C32&amp;""))&gt;0,TRIM(C32&amp;"")&lt;&gt;"Pendiente",TRIM(C32&amp;"")&lt;&gt;"Por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comprobar"),LEN(TRIM(E32&amp;""))&gt;0,AND(LEN(TRIM(G32&amp;""))&gt;0,TRIM(G32&amp;"")&lt;&gt;"Pendiente",TRIM(G32&amp;"")&lt;&gt;"Por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comprobar")))),"",IF(F32="No","Fuera de la comparación",IF(M32=0,"Definido",IF(M32=1,"Por confirmar","Revisamos los datos"))))</f>
        <v>Fuera de la comparación</v>
      </c>
      <c r="I32" s="40">
        <f>IFERROR(IF(OR(AND(F32="",NOT(OR(AND(LEN(TRIM(C32&amp;""))&gt;0,TRIM(C32&amp;"")&lt;&gt;"Pendiente",TRIM(C32&amp;"")&lt;&gt;"Por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comprobar"),LEN(TRIM(E32&amp;""))&gt;0,AND(LEN(TRIM(G32&amp;""))&gt;0,TRIM(G32&amp;"")&lt;&gt;"Pendiente",TRIM(G32&amp;"")&lt;&gt;"Por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comprobar")))),F32="No"),"",IF(M32=0,"Alcance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2" s="40"/>
      <c r="K32" s="40"/>
      <c r="L32" s="40"/>
      <c r="M32" s="33" t="n">
        <f>IFERROR(IF(F32="No",0,IF(F32="Sí",IF(AND(AND(LEN(TRIM(C32&amp;""))&gt;0,TRIM(C32&amp;"")&lt;&gt;"Pendiente",TRIM(C32&amp;"")&lt;&gt;"Por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comprobar"),ISNUMBER(E32),IF(ISNUMBER(E32),E32&gt;0,FALSE),AND(LEN(TRIM(G32&amp;""))&gt;0,TRIM(G32&amp;"")&lt;&gt;"Pendiente",TRIM(G32&amp;"")&lt;&gt;"Por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comprobar")),0,2),IF(F32="Por confirmar",1,IF(F32="",IF(OR(AND(LEN(TRIM(C32&amp;""))&gt;0,TRIM(C32&amp;"")&lt;&gt;"Pendiente",TRIM(C32&amp;"")&lt;&gt;"Por confirmar",TRIM(C32&amp;"")&lt;&gt;"No consta",TRIM(C32&amp;"")&lt;&gt;"Desconocido",TRIM(C32&amp;"")&lt;&gt;"Sin confirmar",TRIM(C32&amp;"")&lt;&gt;"Por decidir",TRIM(C32&amp;"")&lt;&gt;"Por comprobar"),AND(LEN(TRIM(D32&amp;""))&gt;0,TRIM(D32&amp;"")&lt;&gt;"Pendiente",TRIM(D32&amp;"")&lt;&gt;"Por confirmar",TRIM(D32&amp;"")&lt;&gt;"No consta",TRIM(D32&amp;"")&lt;&gt;"Desconocido",TRIM(D32&amp;"")&lt;&gt;"Sin confirmar",TRIM(D32&amp;"")&lt;&gt;"Por decidir",TRIM(D32&amp;"")&lt;&gt;"Por comprobar"),LEN(TRIM(E32&amp;""))&gt;0,AND(LEN(TRIM(G32&amp;""))&gt;0,TRIM(G32&amp;"")&lt;&gt;"Pendiente",TRIM(G32&amp;"")&lt;&gt;"Por confirmar",TRIM(G32&amp;"")&lt;&gt;"No consta",TRIM(G32&amp;"")&lt;&gt;"Desconocido",TRIM(G32&amp;"")&lt;&gt;"Sin confirmar",TRIM(G32&amp;"")&lt;&gt;"Por decidir",TRIM(G32&amp;"")&lt;&gt;"Por comprobar")),1,0),2)))),2)</f>
        <v>0</v>
      </c>
    </row>
    <row r="33" ht="54" customHeight="1">
      <c r="B33" s="35" t="n">
        <v>17</v>
      </c>
      <c r="C33" s="36"/>
      <c r="D33" s="37"/>
      <c r="E33" s="41"/>
      <c r="F33" s="37" t="str">
        <v>No</v>
      </c>
      <c r="G33" s="36"/>
      <c r="H33" s="40" t="str">
        <f>IF(AND(F33="",NOT(OR(AND(LEN(TRIM(C33&amp;""))&gt;0,TRIM(C33&amp;"")&lt;&gt;"Pendiente",TRIM(C33&amp;"")&lt;&gt;"Por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comprobar"),LEN(TRIM(E33&amp;""))&gt;0,AND(LEN(TRIM(G33&amp;""))&gt;0,TRIM(G33&amp;"")&lt;&gt;"Pendiente",TRIM(G33&amp;"")&lt;&gt;"Por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comprobar")))),"",IF(F33="No","Fuera de la comparación",IF(M33=0,"Definido",IF(M33=1,"Por confirmar","Revisamos los datos"))))</f>
        <v>Fuera de la comparación</v>
      </c>
      <c r="I33" s="40">
        <f>IFERROR(IF(OR(AND(F33="",NOT(OR(AND(LEN(TRIM(C33&amp;""))&gt;0,TRIM(C33&amp;"")&lt;&gt;"Pendiente",TRIM(C33&amp;"")&lt;&gt;"Por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comprobar"),LEN(TRIM(E33&amp;""))&gt;0,AND(LEN(TRIM(G33&amp;""))&gt;0,TRIM(G33&amp;"")&lt;&gt;"Pendiente",TRIM(G33&amp;"")&lt;&gt;"Por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comprobar")))),F33="No"),"",IF(M33=0,"Alcance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3" s="40"/>
      <c r="K33" s="40"/>
      <c r="L33" s="40"/>
      <c r="M33" s="33" t="n">
        <f>IFERROR(IF(F33="No",0,IF(F33="Sí",IF(AND(AND(LEN(TRIM(C33&amp;""))&gt;0,TRIM(C33&amp;"")&lt;&gt;"Pendiente",TRIM(C33&amp;"")&lt;&gt;"Por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comprobar"),ISNUMBER(E33),IF(ISNUMBER(E33),E33&gt;0,FALSE),AND(LEN(TRIM(G33&amp;""))&gt;0,TRIM(G33&amp;"")&lt;&gt;"Pendiente",TRIM(G33&amp;"")&lt;&gt;"Por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comprobar")),0,2),IF(F33="Por confirmar",1,IF(F33="",IF(OR(AND(LEN(TRIM(C33&amp;""))&gt;0,TRIM(C33&amp;"")&lt;&gt;"Pendiente",TRIM(C33&amp;"")&lt;&gt;"Por confirmar",TRIM(C33&amp;"")&lt;&gt;"No consta",TRIM(C33&amp;"")&lt;&gt;"Desconocido",TRIM(C33&amp;"")&lt;&gt;"Sin confirmar",TRIM(C33&amp;"")&lt;&gt;"Por decidir",TRIM(C33&amp;"")&lt;&gt;"Por comprobar"),AND(LEN(TRIM(D33&amp;""))&gt;0,TRIM(D33&amp;"")&lt;&gt;"Pendiente",TRIM(D33&amp;"")&lt;&gt;"Por confirmar",TRIM(D33&amp;"")&lt;&gt;"No consta",TRIM(D33&amp;"")&lt;&gt;"Desconocido",TRIM(D33&amp;"")&lt;&gt;"Sin confirmar",TRIM(D33&amp;"")&lt;&gt;"Por decidir",TRIM(D33&amp;"")&lt;&gt;"Por comprobar"),LEN(TRIM(E33&amp;""))&gt;0,AND(LEN(TRIM(G33&amp;""))&gt;0,TRIM(G33&amp;"")&lt;&gt;"Pendiente",TRIM(G33&amp;"")&lt;&gt;"Por confirmar",TRIM(G33&amp;"")&lt;&gt;"No consta",TRIM(G33&amp;"")&lt;&gt;"Desconocido",TRIM(G33&amp;"")&lt;&gt;"Sin confirmar",TRIM(G33&amp;"")&lt;&gt;"Por decidir",TRIM(G33&amp;"")&lt;&gt;"Por comprobar")),1,0),2)))),2)</f>
        <v>0</v>
      </c>
    </row>
    <row r="34" ht="54" customHeight="1">
      <c r="B34" s="35" t="n">
        <v>18</v>
      </c>
      <c r="C34" s="36"/>
      <c r="D34" s="37"/>
      <c r="E34" s="41"/>
      <c r="F34" s="37" t="str">
        <v>No</v>
      </c>
      <c r="G34" s="36"/>
      <c r="H34" s="40" t="str">
        <f>IF(AND(F34="",NOT(OR(AND(LEN(TRIM(C34&amp;""))&gt;0,TRIM(C34&amp;"")&lt;&gt;"Pendiente",TRIM(C34&amp;"")&lt;&gt;"Por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comprobar"),LEN(TRIM(E34&amp;""))&gt;0,AND(LEN(TRIM(G34&amp;""))&gt;0,TRIM(G34&amp;"")&lt;&gt;"Pendiente",TRIM(G34&amp;"")&lt;&gt;"Por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comprobar")))),"",IF(F34="No","Fuera de la comparación",IF(M34=0,"Definido",IF(M34=1,"Por confirmar","Revisamos los datos"))))</f>
        <v>Fuera de la comparación</v>
      </c>
      <c r="I34" s="40">
        <f>IFERROR(IF(OR(AND(F34="",NOT(OR(AND(LEN(TRIM(C34&amp;""))&gt;0,TRIM(C34&amp;"")&lt;&gt;"Pendiente",TRIM(C34&amp;"")&lt;&gt;"Por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comprobar"),LEN(TRIM(E34&amp;""))&gt;0,AND(LEN(TRIM(G34&amp;""))&gt;0,TRIM(G34&amp;"")&lt;&gt;"Pendiente",TRIM(G34&amp;"")&lt;&gt;"Por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comprobar")))),F34="No"),"",IF(M34=0,"Alcance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4" s="40"/>
      <c r="K34" s="40"/>
      <c r="L34" s="40"/>
      <c r="M34" s="33" t="n">
        <f>IFERROR(IF(F34="No",0,IF(F34="Sí",IF(AND(AND(LEN(TRIM(C34&amp;""))&gt;0,TRIM(C34&amp;"")&lt;&gt;"Pendiente",TRIM(C34&amp;"")&lt;&gt;"Por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comprobar"),ISNUMBER(E34),IF(ISNUMBER(E34),E34&gt;0,FALSE),AND(LEN(TRIM(G34&amp;""))&gt;0,TRIM(G34&amp;"")&lt;&gt;"Pendiente",TRIM(G34&amp;"")&lt;&gt;"Por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comprobar")),0,2),IF(F34="Por confirmar",1,IF(F34="",IF(OR(AND(LEN(TRIM(C34&amp;""))&gt;0,TRIM(C34&amp;"")&lt;&gt;"Pendiente",TRIM(C34&amp;"")&lt;&gt;"Por confirmar",TRIM(C34&amp;"")&lt;&gt;"No consta",TRIM(C34&amp;"")&lt;&gt;"Desconocido",TRIM(C34&amp;"")&lt;&gt;"Sin confirmar",TRIM(C34&amp;"")&lt;&gt;"Por decidir",TRIM(C34&amp;"")&lt;&gt;"Por comprobar"),AND(LEN(TRIM(D34&amp;""))&gt;0,TRIM(D34&amp;"")&lt;&gt;"Pendiente",TRIM(D34&amp;"")&lt;&gt;"Por confirmar",TRIM(D34&amp;"")&lt;&gt;"No consta",TRIM(D34&amp;"")&lt;&gt;"Desconocido",TRIM(D34&amp;"")&lt;&gt;"Sin confirmar",TRIM(D34&amp;"")&lt;&gt;"Por decidir",TRIM(D34&amp;"")&lt;&gt;"Por comprobar"),LEN(TRIM(E34&amp;""))&gt;0,AND(LEN(TRIM(G34&amp;""))&gt;0,TRIM(G34&amp;"")&lt;&gt;"Pendiente",TRIM(G34&amp;"")&lt;&gt;"Por confirmar",TRIM(G34&amp;"")&lt;&gt;"No consta",TRIM(G34&amp;"")&lt;&gt;"Desconocido",TRIM(G34&amp;"")&lt;&gt;"Sin confirmar",TRIM(G34&amp;"")&lt;&gt;"Por decidir",TRIM(G34&amp;"")&lt;&gt;"Por comprobar")),1,0),2)))),2)</f>
        <v>0</v>
      </c>
    </row>
    <row r="35" ht="54" customHeight="1">
      <c r="B35" s="35" t="n">
        <v>19</v>
      </c>
      <c r="C35" s="36"/>
      <c r="D35" s="37"/>
      <c r="E35" s="41"/>
      <c r="F35" s="37" t="str">
        <v>No</v>
      </c>
      <c r="G35" s="36"/>
      <c r="H35" s="40" t="str">
        <f>IF(AND(F35="",NOT(OR(AND(LEN(TRIM(C35&amp;""))&gt;0,TRIM(C35&amp;"")&lt;&gt;"Pendiente",TRIM(C35&amp;"")&lt;&gt;"Por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comprobar"),LEN(TRIM(E35&amp;""))&gt;0,AND(LEN(TRIM(G35&amp;""))&gt;0,TRIM(G35&amp;"")&lt;&gt;"Pendiente",TRIM(G35&amp;"")&lt;&gt;"Por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comprobar")))),"",IF(F35="No","Fuera de la comparación",IF(M35=0,"Definido",IF(M35=1,"Por confirmar","Revisamos los datos"))))</f>
        <v>Fuera de la comparación</v>
      </c>
      <c r="I35" s="40">
        <f>IFERROR(IF(OR(AND(F35="",NOT(OR(AND(LEN(TRIM(C35&amp;""))&gt;0,TRIM(C35&amp;"")&lt;&gt;"Pendiente",TRIM(C35&amp;"")&lt;&gt;"Por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comprobar"),LEN(TRIM(E35&amp;""))&gt;0,AND(LEN(TRIM(G35&amp;""))&gt;0,TRIM(G35&amp;"")&lt;&gt;"Pendiente",TRIM(G35&amp;"")&lt;&gt;"Por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comprobar")))),F35="No"),"",IF(M35=0,"Alcance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5" s="40"/>
      <c r="K35" s="40"/>
      <c r="L35" s="40"/>
      <c r="M35" s="33" t="n">
        <f>IFERROR(IF(F35="No",0,IF(F35="Sí",IF(AND(AND(LEN(TRIM(C35&amp;""))&gt;0,TRIM(C35&amp;"")&lt;&gt;"Pendiente",TRIM(C35&amp;"")&lt;&gt;"Por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comprobar"),ISNUMBER(E35),IF(ISNUMBER(E35),E35&gt;0,FALSE),AND(LEN(TRIM(G35&amp;""))&gt;0,TRIM(G35&amp;"")&lt;&gt;"Pendiente",TRIM(G35&amp;"")&lt;&gt;"Por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comprobar")),0,2),IF(F35="Por confirmar",1,IF(F35="",IF(OR(AND(LEN(TRIM(C35&amp;""))&gt;0,TRIM(C35&amp;"")&lt;&gt;"Pendiente",TRIM(C35&amp;"")&lt;&gt;"Por confirmar",TRIM(C35&amp;"")&lt;&gt;"No consta",TRIM(C35&amp;"")&lt;&gt;"Desconocido",TRIM(C35&amp;"")&lt;&gt;"Sin confirmar",TRIM(C35&amp;"")&lt;&gt;"Por decidir",TRIM(C35&amp;"")&lt;&gt;"Por comprobar"),AND(LEN(TRIM(D35&amp;""))&gt;0,TRIM(D35&amp;"")&lt;&gt;"Pendiente",TRIM(D35&amp;"")&lt;&gt;"Por confirmar",TRIM(D35&amp;"")&lt;&gt;"No consta",TRIM(D35&amp;"")&lt;&gt;"Desconocido",TRIM(D35&amp;"")&lt;&gt;"Sin confirmar",TRIM(D35&amp;"")&lt;&gt;"Por decidir",TRIM(D35&amp;"")&lt;&gt;"Por comprobar"),LEN(TRIM(E35&amp;""))&gt;0,AND(LEN(TRIM(G35&amp;""))&gt;0,TRIM(G35&amp;"")&lt;&gt;"Pendiente",TRIM(G35&amp;"")&lt;&gt;"Por confirmar",TRIM(G35&amp;"")&lt;&gt;"No consta",TRIM(G35&amp;"")&lt;&gt;"Desconocido",TRIM(G35&amp;"")&lt;&gt;"Sin confirmar",TRIM(G35&amp;"")&lt;&gt;"Por decidir",TRIM(G35&amp;"")&lt;&gt;"Por comprobar")),1,0),2)))),2)</f>
        <v>0</v>
      </c>
    </row>
    <row r="36" ht="54" customHeight="1">
      <c r="B36" s="35" t="n">
        <v>20</v>
      </c>
      <c r="C36" s="36"/>
      <c r="D36" s="37"/>
      <c r="E36" s="41"/>
      <c r="F36" s="37" t="str">
        <v>No</v>
      </c>
      <c r="G36" s="36"/>
      <c r="H36" s="40" t="str">
        <f>IF(AND(F36="",NOT(OR(AND(LEN(TRIM(C36&amp;""))&gt;0,TRIM(C36&amp;"")&lt;&gt;"Pendiente",TRIM(C36&amp;"")&lt;&gt;"Por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comprobar"),LEN(TRIM(E36&amp;""))&gt;0,AND(LEN(TRIM(G36&amp;""))&gt;0,TRIM(G36&amp;"")&lt;&gt;"Pendiente",TRIM(G36&amp;"")&lt;&gt;"Por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comprobar")))),"",IF(F36="No","Fuera de la comparación",IF(M36=0,"Definido",IF(M36=1,"Por confirmar","Revisamos los datos"))))</f>
        <v>Fuera de la comparación</v>
      </c>
      <c r="I36" s="40">
        <f>IFERROR(IF(OR(AND(F36="",NOT(OR(AND(LEN(TRIM(C36&amp;""))&gt;0,TRIM(C36&amp;"")&lt;&gt;"Pendiente",TRIM(C36&amp;"")&lt;&gt;"Por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comprobar"),LEN(TRIM(E36&amp;""))&gt;0,AND(LEN(TRIM(G36&amp;""))&gt;0,TRIM(G36&amp;"")&lt;&gt;"Pendiente",TRIM(G36&amp;"")&lt;&gt;"Por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comprobar")))),F36="No"),"",IF(M36=0,"Alcance común registrado; confirmamos la equivalencia en cada oferta.","Indicamos concepto, unidad, cantidad positiva, alcance y Sí/No. No adivinamos la equivalencia.")),"Hay una entrada con error. Corregimos el dato antes de cerrar la comprobación.")</f>
      </c>
      <c r="J36" s="40"/>
      <c r="K36" s="40"/>
      <c r="L36" s="40"/>
      <c r="M36" s="33" t="n">
        <f>IFERROR(IF(F36="No",0,IF(F36="Sí",IF(AND(AND(LEN(TRIM(C36&amp;""))&gt;0,TRIM(C36&amp;"")&lt;&gt;"Pendiente",TRIM(C36&amp;"")&lt;&gt;"Por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comprobar"),ISNUMBER(E36),IF(ISNUMBER(E36),E36&gt;0,FALSE),AND(LEN(TRIM(G36&amp;""))&gt;0,TRIM(G36&amp;"")&lt;&gt;"Pendiente",TRIM(G36&amp;"")&lt;&gt;"Por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comprobar")),0,2),IF(F36="Por confirmar",1,IF(F36="",IF(OR(AND(LEN(TRIM(C36&amp;""))&gt;0,TRIM(C36&amp;"")&lt;&gt;"Pendiente",TRIM(C36&amp;"")&lt;&gt;"Por confirmar",TRIM(C36&amp;"")&lt;&gt;"No consta",TRIM(C36&amp;"")&lt;&gt;"Desconocido",TRIM(C36&amp;"")&lt;&gt;"Sin confirmar",TRIM(C36&amp;"")&lt;&gt;"Por decidir",TRIM(C36&amp;"")&lt;&gt;"Por comprobar"),AND(LEN(TRIM(D36&amp;""))&gt;0,TRIM(D36&amp;"")&lt;&gt;"Pendiente",TRIM(D36&amp;"")&lt;&gt;"Por confirmar",TRIM(D36&amp;"")&lt;&gt;"No consta",TRIM(D36&amp;"")&lt;&gt;"Desconocido",TRIM(D36&amp;"")&lt;&gt;"Sin confirmar",TRIM(D36&amp;"")&lt;&gt;"Por decidir",TRIM(D36&amp;"")&lt;&gt;"Por comprobar"),LEN(TRIM(E36&amp;""))&gt;0,AND(LEN(TRIM(G36&amp;""))&gt;0,TRIM(G36&amp;"")&lt;&gt;"Pendiente",TRIM(G36&amp;"")&lt;&gt;"Por confirmar",TRIM(G36&amp;"")&lt;&gt;"No consta",TRIM(G36&amp;"")&lt;&gt;"Desconocido",TRIM(G36&amp;"")&lt;&gt;"Sin confirmar",TRIM(G36&amp;"")&lt;&gt;"Por decidir",TRIM(G36&amp;"")&lt;&gt;"Por comprobar")),1,0),2)))),2)</f>
        <v>0</v>
      </c>
    </row>
    <row r="37" ht="22" customHeight="1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ht="29" customHeight="1">
      <c r="B38" s="32" t="str">
        <v>2 · En cada oferta indicamos qué ya está dentro de la base y qué añadimos una sola vez. Un coste común a varias filas se imputa en una y se referencia en las demás. Revisamos las preguntas propuestas antes de copiarlas; nada se envía.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ht="22" customHeight="1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ht="25" customHeight="1">
      <c r="B40" s="42" t="str">
        <f>"Oferta 1"&amp;IF(LEN(TRIM(C7&amp;""))&gt;0," · "&amp;C7," · sin activar")</f>
        <v>Oferta 1 · sin activar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ht="24" customHeight="1">
      <c r="B41" s="32" t="str">
        <v>Incluido: ya está en la base, sin volver a añadirlo. Importe: va fuera de esa base. Excluido: necesitamos cobertura documentada, su coste y quién la asume. Solo confirmamos el alcance cuando queda igualado.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ht="45" customHeight="1">
      <c r="B42" s="34" t="str">
        <v>ID</v>
      </c>
      <c r="C42" s="34" t="str">
        <v>Concepto común</v>
      </c>
      <c r="D42" s="34" t="str">
        <v>Estado</v>
      </c>
      <c r="E42" s="34" t="str">
        <v>Adicional sin IVA</v>
      </c>
      <c r="F42" s="34" t="str">
        <v>¿Alcance igualado?</v>
      </c>
      <c r="G42" s="34" t="str">
        <v>Documento, partida y quién cubre</v>
      </c>
      <c r="H42" s="34" t="str">
        <v>Adicional computable</v>
      </c>
      <c r="I42" s="34" t="str">
        <v>Semáforo</v>
      </c>
      <c r="J42" s="34" t="str">
        <v>Qué comprobamos</v>
      </c>
      <c r="K42" s="34" t="str"/>
      <c r="L42" s="34" t="str">
        <v>Pregunta para la subcontrata</v>
      </c>
    </row>
    <row r="43" ht="70" customHeight="1">
      <c r="B43" s="35" t="n">
        <f>B17</f>
        <v>1</v>
      </c>
      <c r="C43" s="40">
        <f>IF(OR($F$17="No",AND($F$17="",$M$17=0)),"",C17)</f>
      </c>
      <c r="D43" s="37"/>
      <c r="E43" s="38"/>
      <c r="F43" s="37"/>
      <c r="G43" s="36"/>
      <c r="H43" s="39">
        <f>IFERROR(IF(AND(ISNUMBER(M43),M43=0),IF(D43="Incluido",0,E43),""),"")</f>
      </c>
      <c r="I43" s="40">
        <f>IF(NOT(ISNUMBER(M43)),"",IF(M43=2,"ROJO",IF(M43=1,"ÁMBAR","VERDE")))</f>
      </c>
      <c r="J43" s="40">
        <f>IFERROR(IF(NOT(ISNUMBER(M43)),"",IF(NOT($F$17="Sí"),"Decidimos si este concepto entra en el alcance común.",IF($M$17&gt;0,"Completamos el concepto común antes de consultar a la subcontrata.",IF(OR(NOT(OR(D43="",D43="Incluido",D43="Excluido",D43="Importe",D43="Pendiente")),NOT(OR(F43="",F43="Sí",F43="No",F43="Por confirmar")),NOT(IF(LEN(TRIM(E43&amp;""))=0,TRUE,IF(ISNUMBER(E43),AND(E43&gt;=0,ABS(E43-ROUND(E43,2))&lt;0.00000001),FALSE)))),"Revisamos opciones e importes numéricos, no negativos y con dos decimales.",IF(OR(D43="",D43="Pendiente"),"Falta aclarar cómo se cubre este concepto.",IF(F43&lt;&gt;"Sí","Confirmamos el mismo alcance, cantidad y calidad, incluida la cobertura adicional.",IF(NOT(AND(LEN(TRIM(G43&amp;""))&gt;0,TRIM(G43&amp;"")&lt;&gt;"Pendiente",TRIM(G43&amp;"")&lt;&gt;"Por confirmar",TRIM(G43&amp;"")&lt;&gt;"No consta",TRIM(G43&amp;"")&lt;&gt;"Desconocido",TRIM(G43&amp;"")&lt;&gt;"Sin confirmar",TRIM(G43&amp;"")&lt;&gt;"Por decidir",TRIM(G43&amp;"")&lt;&gt;"Por comprobar")),"Localizamos la inclusión o el coste de cobertura y quién lo asume.",IF(D43="Incluido",IF(M43=0,"Ya está en la base: adicional cero, sin duplicarlo.","Incluido y adicional positivo se contradicen."),IF(M43=0,"Adicional documentado fuera de la base; lo añadimos una vez.","Falta coste de cobertura explícito; vacío no significa cero."))))))))),"Hay una entrada con error. Corregimos el dato antes de cerrar la comprobación.")</f>
      </c>
      <c r="K43" s="40"/>
      <c r="L43" s="40">
        <f>IFERROR(IF(OR(NOT($D$7="Sí"),NOT($F$17="Sí"),$M$17&gt;0,OR(NOT(OR(D43="",D43="Incluido",D43="Excluido",D43="Importe",D43="Pendiente")),NOT(OR(F43="",F43="Sí",F43="No",F43="Por confirmar")),NOT(IF(LEN(TRIM(E43&amp;""))=0,TRUE,IF(ISNUMBER(E43),AND(E43&gt;=0,ABS(E43-ROUND(E43,2))&lt;0.00000001),FALSE)))),AND(ISNUMBER(M43),M43=0)),"",IF(OR(D43="",D43="Pendiente"),"¿Podéis aclarar si incluye "&amp;C17&amp;" ("&amp;E17&amp;" "&amp;D17&amp;")"&amp;" y en qué partida?",IF(F43&lt;&gt;"Sí","¿Podéis igualar el alcance, cantidad y calidad de "&amp;C17&amp;" ("&amp;E17&amp;" "&amp;D17&amp;")"&amp;" e indicar qué cambia y su importe adicional sin IVA?",IF(NOT(AND(LEN(TRIM(G43&amp;""))&gt;0,TRIM(G43&amp;"")&lt;&gt;"Pendiente",TRIM(G43&amp;"")&lt;&gt;"Por confirmar",TRIM(G43&amp;"")&lt;&gt;"No consta",TRIM(G43&amp;"")&lt;&gt;"Desconocido",TRIM(G43&amp;"")&lt;&gt;"Sin confirmar",TRIM(G43&amp;"")&lt;&gt;"Por decidir",TRIM(G43&amp;"")&lt;&gt;"Por comprobar")),"¿Dónde queda recogido "&amp;C17&amp;" ("&amp;E17&amp;" "&amp;D17&amp;")"&amp;" y quién cubre su alcance?",IF(AND(D43&lt;&gt;"Incluido",NOT(ISNUMBER(E43))),"¿Qué importe adicional sin IVA cubre "&amp;C17&amp;" ("&amp;E17&amp;" "&amp;D17&amp;")"&amp;" y quién lo asume?",IF(D43="Incluido","¿El importe de "&amp;C17&amp;" ("&amp;E17&amp;" "&amp;D17&amp;")"&amp;" ya está en la base o va aparte?","")))))),"Aclaramos los datos con error antes de copiar preguntas.")</f>
      </c>
      <c r="M43" s="33">
        <f>IFERROR(IF(NOT($D$7="Sí"),"",IF(OR($F$17="No",AND($F$17="",$M$17=0)),"",IF(NOT($F$17="Sí"),1,IF($M$17&gt;0,2,IF(OR(NOT(OR(D43="",D43="Incluido",D43="Excluido",D43="Importe",D43="Pendiente")),NOT(OR(F43="",F43="Sí",F43="No",F43="Por confirmar")),NOT(IF(LEN(TRIM(E43&amp;""))=0,TRUE,IF(ISNUMBER(E43),AND(E43&gt;=0,ABS(E43-ROUND(E43,2))&lt;0.00000001),FALSE)))),2,IF(OR(D43="",D43="Pendiente"),1,IF(F43&lt;&gt;"Sí",IF(F43="No",2,1),IF(NOT(AND(LEN(TRIM(G43&amp;""))&gt;0,TRIM(G43&amp;"")&lt;&gt;"Pendiente",TRIM(G43&amp;"")&lt;&gt;"Por confirmar",TRIM(G43&amp;"")&lt;&gt;"No consta",TRIM(G43&amp;"")&lt;&gt;"Desconocido",TRIM(G43&amp;"")&lt;&gt;"Sin confirmar",TRIM(G43&amp;"")&lt;&gt;"Por decidir",TRIM(G43&amp;"")&lt;&gt;"Por comprobar")),2,IF(D43="Incluido",IF(OR(LEN(TRIM(E43&amp;""))=0,IF(ISNUMBER(E43),E43=0,FALSE)),0,2),IF(IF(ISNUMBER(E43),AND(E43&gt;=0,ABS(E43-ROUND(E43,2))&lt;0.00000001),FALSE),0,1)))))))))),2)</f>
      </c>
      <c r="N43" s="33" t="n">
        <f>IF(ISNUMBER(M43),IF(M43=0,1,0),0)</f>
        <v>0</v>
      </c>
    </row>
    <row r="44" ht="70" customHeight="1">
      <c r="B44" s="35" t="n">
        <f>B18</f>
        <v>2</v>
      </c>
      <c r="C44" s="40">
        <f>IF(OR($F$18="No",AND($F$18="",$M$18=0)),"",C18)</f>
      </c>
      <c r="D44" s="37"/>
      <c r="E44" s="38"/>
      <c r="F44" s="37"/>
      <c r="G44" s="36"/>
      <c r="H44" s="39">
        <f>IFERROR(IF(AND(ISNUMBER(M44),M44=0),IF(D44="Incluido",0,E44),""),"")</f>
      </c>
      <c r="I44" s="40">
        <f>IF(NOT(ISNUMBER(M44)),"",IF(M44=2,"ROJO",IF(M44=1,"ÁMBAR","VERDE")))</f>
      </c>
      <c r="J44" s="40">
        <f>IFERROR(IF(NOT(ISNUMBER(M44)),"",IF(NOT($F$18="Sí"),"Decidimos si este concepto entra en el alcance común.",IF($M$18&gt;0,"Completamos el concepto común antes de consultar a la subcontrata.",IF(OR(NOT(OR(D44="",D44="Incluido",D44="Excluido",D44="Importe",D44="Pendiente")),NOT(OR(F44="",F44="Sí",F44="No",F44="Por confirmar")),NOT(IF(LEN(TRIM(E44&amp;""))=0,TRUE,IF(ISNUMBER(E44),AND(E44&gt;=0,ABS(E44-ROUND(E44,2))&lt;0.00000001),FALSE)))),"Revisamos opciones e importes numéricos, no negativos y con dos decimales.",IF(OR(D44="",D44="Pendiente"),"Falta aclarar cómo se cubre este concepto.",IF(F44&lt;&gt;"Sí","Confirmamos el mismo alcance, cantidad y calidad, incluida la cobertura adicional.",IF(NOT(AND(LEN(TRIM(G44&amp;""))&gt;0,TRIM(G44&amp;"")&lt;&gt;"Pendiente",TRIM(G44&amp;"")&lt;&gt;"Por confirmar",TRIM(G44&amp;"")&lt;&gt;"No consta",TRIM(G44&amp;"")&lt;&gt;"Desconocido",TRIM(G44&amp;"")&lt;&gt;"Sin confirmar",TRIM(G44&amp;"")&lt;&gt;"Por decidir",TRIM(G44&amp;"")&lt;&gt;"Por comprobar")),"Localizamos la inclusión o el coste de cobertura y quién lo asume.",IF(D44="Incluido",IF(M44=0,"Ya está en la base: adicional cero, sin duplicarlo.","Incluido y adicional positivo se contradicen."),IF(M44=0,"Adicional documentado fuera de la base; lo añadimos una vez.","Falta coste de cobertura explícito; vacío no significa cero."))))))))),"Hay una entrada con error. Corregimos el dato antes de cerrar la comprobación.")</f>
      </c>
      <c r="K44" s="40"/>
      <c r="L44" s="40">
        <f>IFERROR(IF(OR(NOT($D$7="Sí"),NOT($F$18="Sí"),$M$18&gt;0,OR(NOT(OR(D44="",D44="Incluido",D44="Excluido",D44="Importe",D44="Pendiente")),NOT(OR(F44="",F44="Sí",F44="No",F44="Por confirmar")),NOT(IF(LEN(TRIM(E44&amp;""))=0,TRUE,IF(ISNUMBER(E44),AND(E44&gt;=0,ABS(E44-ROUND(E44,2))&lt;0.00000001),FALSE)))),AND(ISNUMBER(M44),M44=0)),"",IF(OR(D44="",D44="Pendiente"),"¿Podéis aclarar si incluye "&amp;C18&amp;" ("&amp;E18&amp;" "&amp;D18&amp;")"&amp;" y en qué partida?",IF(F44&lt;&gt;"Sí","¿Podéis igualar el alcance, cantidad y calidad de "&amp;C18&amp;" ("&amp;E18&amp;" "&amp;D18&amp;")"&amp;" e indicar qué cambia y su importe adicional sin IVA?",IF(NOT(AND(LEN(TRIM(G44&amp;""))&gt;0,TRIM(G44&amp;"")&lt;&gt;"Pendiente",TRIM(G44&amp;"")&lt;&gt;"Por confirmar",TRIM(G44&amp;"")&lt;&gt;"No consta",TRIM(G44&amp;"")&lt;&gt;"Desconocido",TRIM(G44&amp;"")&lt;&gt;"Sin confirmar",TRIM(G44&amp;"")&lt;&gt;"Por decidir",TRIM(G44&amp;"")&lt;&gt;"Por comprobar")),"¿Dónde queda recogido "&amp;C18&amp;" ("&amp;E18&amp;" "&amp;D18&amp;")"&amp;" y quién cubre su alcance?",IF(AND(D44&lt;&gt;"Incluido",NOT(ISNUMBER(E44))),"¿Qué importe adicional sin IVA cubre "&amp;C18&amp;" ("&amp;E18&amp;" "&amp;D18&amp;")"&amp;" y quién lo asume?",IF(D44="Incluido","¿El importe de "&amp;C18&amp;" ("&amp;E18&amp;" "&amp;D18&amp;")"&amp;" ya está en la base o va aparte?","")))))),"Aclaramos los datos con error antes de copiar preguntas.")</f>
      </c>
      <c r="M44" s="33">
        <f>IFERROR(IF(NOT($D$7="Sí"),"",IF(OR($F$18="No",AND($F$18="",$M$18=0)),"",IF(NOT($F$18="Sí"),1,IF($M$18&gt;0,2,IF(OR(NOT(OR(D44="",D44="Incluido",D44="Excluido",D44="Importe",D44="Pendiente")),NOT(OR(F44="",F44="Sí",F44="No",F44="Por confirmar")),NOT(IF(LEN(TRIM(E44&amp;""))=0,TRUE,IF(ISNUMBER(E44),AND(E44&gt;=0,ABS(E44-ROUND(E44,2))&lt;0.00000001),FALSE)))),2,IF(OR(D44="",D44="Pendiente"),1,IF(F44&lt;&gt;"Sí",IF(F44="No",2,1),IF(NOT(AND(LEN(TRIM(G44&amp;""))&gt;0,TRIM(G44&amp;"")&lt;&gt;"Pendiente",TRIM(G44&amp;"")&lt;&gt;"Por confirmar",TRIM(G44&amp;"")&lt;&gt;"No consta",TRIM(G44&amp;"")&lt;&gt;"Desconocido",TRIM(G44&amp;"")&lt;&gt;"Sin confirmar",TRIM(G44&amp;"")&lt;&gt;"Por decidir",TRIM(G44&amp;"")&lt;&gt;"Por comprobar")),2,IF(D44="Incluido",IF(OR(LEN(TRIM(E44&amp;""))=0,IF(ISNUMBER(E44),E44=0,FALSE)),0,2),IF(IF(ISNUMBER(E44),AND(E44&gt;=0,ABS(E44-ROUND(E44,2))&lt;0.00000001),FALSE),0,1)))))))))),2)</f>
      </c>
      <c r="N44" s="33" t="n">
        <f>IF(ISNUMBER(M44),IF(M44=0,1,0),0)</f>
        <v>0</v>
      </c>
    </row>
    <row r="45" ht="70" customHeight="1">
      <c r="B45" s="35" t="n">
        <f>B19</f>
        <v>3</v>
      </c>
      <c r="C45" s="40">
        <f>IF(OR($F$19="No",AND($F$19="",$M$19=0)),"",C19)</f>
      </c>
      <c r="D45" s="37"/>
      <c r="E45" s="38"/>
      <c r="F45" s="37"/>
      <c r="G45" s="36"/>
      <c r="H45" s="39">
        <f>IFERROR(IF(AND(ISNUMBER(M45),M45=0),IF(D45="Incluido",0,E45),""),"")</f>
      </c>
      <c r="I45" s="40">
        <f>IF(NOT(ISNUMBER(M45)),"",IF(M45=2,"ROJO",IF(M45=1,"ÁMBAR","VERDE")))</f>
      </c>
      <c r="J45" s="40">
        <f>IFERROR(IF(NOT(ISNUMBER(M45)),"",IF(NOT($F$19="Sí"),"Decidimos si este concepto entra en el alcance común.",IF($M$19&gt;0,"Completamos el concepto común antes de consultar a la subcontrata.",IF(OR(NOT(OR(D45="",D45="Incluido",D45="Excluido",D45="Importe",D45="Pendiente")),NOT(OR(F45="",F45="Sí",F45="No",F45="Por confirmar")),NOT(IF(LEN(TRIM(E45&amp;""))=0,TRUE,IF(ISNUMBER(E45),AND(E45&gt;=0,ABS(E45-ROUND(E45,2))&lt;0.00000001),FALSE)))),"Revisamos opciones e importes numéricos, no negativos y con dos decimales.",IF(OR(D45="",D45="Pendiente"),"Falta aclarar cómo se cubre este concepto.",IF(F45&lt;&gt;"Sí","Confirmamos el mismo alcance, cantidad y calidad, incluida la cobertura adicional.",IF(NOT(AND(LEN(TRIM(G45&amp;""))&gt;0,TRIM(G45&amp;"")&lt;&gt;"Pendiente",TRIM(G45&amp;"")&lt;&gt;"Por confirmar",TRIM(G45&amp;"")&lt;&gt;"No consta",TRIM(G45&amp;"")&lt;&gt;"Desconocido",TRIM(G45&amp;"")&lt;&gt;"Sin confirmar",TRIM(G45&amp;"")&lt;&gt;"Por decidir",TRIM(G45&amp;"")&lt;&gt;"Por comprobar")),"Localizamos la inclusión o el coste de cobertura y quién lo asume.",IF(D45="Incluido",IF(M45=0,"Ya está en la base: adicional cero, sin duplicarlo.","Incluido y adicional positivo se contradicen."),IF(M45=0,"Adicional documentado fuera de la base; lo añadimos una vez.","Falta coste de cobertura explícito; vacío no significa cero."))))))))),"Hay una entrada con error. Corregimos el dato antes de cerrar la comprobación.")</f>
      </c>
      <c r="K45" s="40"/>
      <c r="L45" s="40">
        <f>IFERROR(IF(OR(NOT($D$7="Sí"),NOT($F$19="Sí"),$M$19&gt;0,OR(NOT(OR(D45="",D45="Incluido",D45="Excluido",D45="Importe",D45="Pendiente")),NOT(OR(F45="",F45="Sí",F45="No",F45="Por confirmar")),NOT(IF(LEN(TRIM(E45&amp;""))=0,TRUE,IF(ISNUMBER(E45),AND(E45&gt;=0,ABS(E45-ROUND(E45,2))&lt;0.00000001),FALSE)))),AND(ISNUMBER(M45),M45=0)),"",IF(OR(D45="",D45="Pendiente"),"¿Podéis aclarar si incluye "&amp;C19&amp;" ("&amp;E19&amp;" "&amp;D19&amp;")"&amp;" y en qué partida?",IF(F45&lt;&gt;"Sí","¿Podéis igualar el alcance, cantidad y calidad de "&amp;C19&amp;" ("&amp;E19&amp;" "&amp;D19&amp;")"&amp;" e indicar qué cambia y su importe adicional sin IVA?",IF(NOT(AND(LEN(TRIM(G45&amp;""))&gt;0,TRIM(G45&amp;"")&lt;&gt;"Pendiente",TRIM(G45&amp;"")&lt;&gt;"Por confirmar",TRIM(G45&amp;"")&lt;&gt;"No consta",TRIM(G45&amp;"")&lt;&gt;"Desconocido",TRIM(G45&amp;"")&lt;&gt;"Sin confirmar",TRIM(G45&amp;"")&lt;&gt;"Por decidir",TRIM(G45&amp;"")&lt;&gt;"Por comprobar")),"¿Dónde queda recogido "&amp;C19&amp;" ("&amp;E19&amp;" "&amp;D19&amp;")"&amp;" y quién cubre su alcance?",IF(AND(D45&lt;&gt;"Incluido",NOT(ISNUMBER(E45))),"¿Qué importe adicional sin IVA cubre "&amp;C19&amp;" ("&amp;E19&amp;" "&amp;D19&amp;")"&amp;" y quién lo asume?",IF(D45="Incluido","¿El importe de "&amp;C19&amp;" ("&amp;E19&amp;" "&amp;D19&amp;")"&amp;" ya está en la base o va aparte?","")))))),"Aclaramos los datos con error antes de copiar preguntas.")</f>
      </c>
      <c r="M45" s="33">
        <f>IFERROR(IF(NOT($D$7="Sí"),"",IF(OR($F$19="No",AND($F$19="",$M$19=0)),"",IF(NOT($F$19="Sí"),1,IF($M$19&gt;0,2,IF(OR(NOT(OR(D45="",D45="Incluido",D45="Excluido",D45="Importe",D45="Pendiente")),NOT(OR(F45="",F45="Sí",F45="No",F45="Por confirmar")),NOT(IF(LEN(TRIM(E45&amp;""))=0,TRUE,IF(ISNUMBER(E45),AND(E45&gt;=0,ABS(E45-ROUND(E45,2))&lt;0.00000001),FALSE)))),2,IF(OR(D45="",D45="Pendiente"),1,IF(F45&lt;&gt;"Sí",IF(F45="No",2,1),IF(NOT(AND(LEN(TRIM(G45&amp;""))&gt;0,TRIM(G45&amp;"")&lt;&gt;"Pendiente",TRIM(G45&amp;"")&lt;&gt;"Por confirmar",TRIM(G45&amp;"")&lt;&gt;"No consta",TRIM(G45&amp;"")&lt;&gt;"Desconocido",TRIM(G45&amp;"")&lt;&gt;"Sin confirmar",TRIM(G45&amp;"")&lt;&gt;"Por decidir",TRIM(G45&amp;"")&lt;&gt;"Por comprobar")),2,IF(D45="Incluido",IF(OR(LEN(TRIM(E45&amp;""))=0,IF(ISNUMBER(E45),E45=0,FALSE)),0,2),IF(IF(ISNUMBER(E45),AND(E45&gt;=0,ABS(E45-ROUND(E45,2))&lt;0.00000001),FALSE),0,1)))))))))),2)</f>
      </c>
      <c r="N45" s="33" t="n">
        <f>IF(ISNUMBER(M45),IF(M45=0,1,0),0)</f>
        <v>0</v>
      </c>
    </row>
    <row r="46" ht="70" customHeight="1">
      <c r="B46" s="35" t="n">
        <f>B20</f>
        <v>4</v>
      </c>
      <c r="C46" s="40">
        <f>IF(OR($F$20="No",AND($F$20="",$M$20=0)),"",C20)</f>
      </c>
      <c r="D46" s="37"/>
      <c r="E46" s="38"/>
      <c r="F46" s="37"/>
      <c r="G46" s="36"/>
      <c r="H46" s="39">
        <f>IFERROR(IF(AND(ISNUMBER(M46),M46=0),IF(D46="Incluido",0,E46),""),"")</f>
      </c>
      <c r="I46" s="40">
        <f>IF(NOT(ISNUMBER(M46)),"",IF(M46=2,"ROJO",IF(M46=1,"ÁMBAR","VERDE")))</f>
      </c>
      <c r="J46" s="40">
        <f>IFERROR(IF(NOT(ISNUMBER(M46)),"",IF(NOT($F$20="Sí"),"Decidimos si este concepto entra en el alcance común.",IF($M$20&gt;0,"Completamos el concepto común antes de consultar a la subcontrata.",IF(OR(NOT(OR(D46="",D46="Incluido",D46="Excluido",D46="Importe",D46="Pendiente")),NOT(OR(F46="",F46="Sí",F46="No",F46="Por confirmar")),NOT(IF(LEN(TRIM(E46&amp;""))=0,TRUE,IF(ISNUMBER(E46),AND(E46&gt;=0,ABS(E46-ROUND(E46,2))&lt;0.00000001),FALSE)))),"Revisamos opciones e importes numéricos, no negativos y con dos decimales.",IF(OR(D46="",D46="Pendiente"),"Falta aclarar cómo se cubre este concepto.",IF(F46&lt;&gt;"Sí","Confirmamos el mismo alcance, cantidad y calidad, incluida la cobertura adicional.",IF(NOT(AND(LEN(TRIM(G46&amp;""))&gt;0,TRIM(G46&amp;"")&lt;&gt;"Pendiente",TRIM(G46&amp;"")&lt;&gt;"Por confirmar",TRIM(G46&amp;"")&lt;&gt;"No consta",TRIM(G46&amp;"")&lt;&gt;"Desconocido",TRIM(G46&amp;"")&lt;&gt;"Sin confirmar",TRIM(G46&amp;"")&lt;&gt;"Por decidir",TRIM(G46&amp;"")&lt;&gt;"Por comprobar")),"Localizamos la inclusión o el coste de cobertura y quién lo asume.",IF(D46="Incluido",IF(M46=0,"Ya está en la base: adicional cero, sin duplicarlo.","Incluido y adicional positivo se contradicen."),IF(M46=0,"Adicional documentado fuera de la base; lo añadimos una vez.","Falta coste de cobertura explícito; vacío no significa cero."))))))))),"Hay una entrada con error. Corregimos el dato antes de cerrar la comprobación.")</f>
      </c>
      <c r="K46" s="40"/>
      <c r="L46" s="40">
        <f>IFERROR(IF(OR(NOT($D$7="Sí"),NOT($F$20="Sí"),$M$20&gt;0,OR(NOT(OR(D46="",D46="Incluido",D46="Excluido",D46="Importe",D46="Pendiente")),NOT(OR(F46="",F46="Sí",F46="No",F46="Por confirmar")),NOT(IF(LEN(TRIM(E46&amp;""))=0,TRUE,IF(ISNUMBER(E46),AND(E46&gt;=0,ABS(E46-ROUND(E46,2))&lt;0.00000001),FALSE)))),AND(ISNUMBER(M46),M46=0)),"",IF(OR(D46="",D46="Pendiente"),"¿Podéis aclarar si incluye "&amp;C20&amp;" ("&amp;E20&amp;" "&amp;D20&amp;")"&amp;" y en qué partida?",IF(F46&lt;&gt;"Sí","¿Podéis igualar el alcance, cantidad y calidad de "&amp;C20&amp;" ("&amp;E20&amp;" "&amp;D20&amp;")"&amp;" e indicar qué cambia y su importe adicional sin IVA?",IF(NOT(AND(LEN(TRIM(G46&amp;""))&gt;0,TRIM(G46&amp;"")&lt;&gt;"Pendiente",TRIM(G46&amp;"")&lt;&gt;"Por confirmar",TRIM(G46&amp;"")&lt;&gt;"No consta",TRIM(G46&amp;"")&lt;&gt;"Desconocido",TRIM(G46&amp;"")&lt;&gt;"Sin confirmar",TRIM(G46&amp;"")&lt;&gt;"Por decidir",TRIM(G46&amp;"")&lt;&gt;"Por comprobar")),"¿Dónde queda recogido "&amp;C20&amp;" ("&amp;E20&amp;" "&amp;D20&amp;")"&amp;" y quién cubre su alcance?",IF(AND(D46&lt;&gt;"Incluido",NOT(ISNUMBER(E46))),"¿Qué importe adicional sin IVA cubre "&amp;C20&amp;" ("&amp;E20&amp;" "&amp;D20&amp;")"&amp;" y quién lo asume?",IF(D46="Incluido","¿El importe de "&amp;C20&amp;" ("&amp;E20&amp;" "&amp;D20&amp;")"&amp;" ya está en la base o va aparte?","")))))),"Aclaramos los datos con error antes de copiar preguntas.")</f>
      </c>
      <c r="M46" s="33">
        <f>IFERROR(IF(NOT($D$7="Sí"),"",IF(OR($F$20="No",AND($F$20="",$M$20=0)),"",IF(NOT($F$20="Sí"),1,IF($M$20&gt;0,2,IF(OR(NOT(OR(D46="",D46="Incluido",D46="Excluido",D46="Importe",D46="Pendiente")),NOT(OR(F46="",F46="Sí",F46="No",F46="Por confirmar")),NOT(IF(LEN(TRIM(E46&amp;""))=0,TRUE,IF(ISNUMBER(E46),AND(E46&gt;=0,ABS(E46-ROUND(E46,2))&lt;0.00000001),FALSE)))),2,IF(OR(D46="",D46="Pendiente"),1,IF(F46&lt;&gt;"Sí",IF(F46="No",2,1),IF(NOT(AND(LEN(TRIM(G46&amp;""))&gt;0,TRIM(G46&amp;"")&lt;&gt;"Pendiente",TRIM(G46&amp;"")&lt;&gt;"Por confirmar",TRIM(G46&amp;"")&lt;&gt;"No consta",TRIM(G46&amp;"")&lt;&gt;"Desconocido",TRIM(G46&amp;"")&lt;&gt;"Sin confirmar",TRIM(G46&amp;"")&lt;&gt;"Por decidir",TRIM(G46&amp;"")&lt;&gt;"Por comprobar")),2,IF(D46="Incluido",IF(OR(LEN(TRIM(E46&amp;""))=0,IF(ISNUMBER(E46),E46=0,FALSE)),0,2),IF(IF(ISNUMBER(E46),AND(E46&gt;=0,ABS(E46-ROUND(E46,2))&lt;0.00000001),FALSE),0,1)))))))))),2)</f>
      </c>
      <c r="N46" s="33" t="n">
        <f>IF(ISNUMBER(M46),IF(M46=0,1,0),0)</f>
        <v>0</v>
      </c>
    </row>
    <row r="47" ht="70" customHeight="1">
      <c r="B47" s="35" t="n">
        <f>B21</f>
        <v>5</v>
      </c>
      <c r="C47" s="40">
        <f>IF(OR($F$21="No",AND($F$21="",$M$21=0)),"",C21)</f>
      </c>
      <c r="D47" s="37"/>
      <c r="E47" s="38"/>
      <c r="F47" s="37"/>
      <c r="G47" s="36"/>
      <c r="H47" s="39">
        <f>IFERROR(IF(AND(ISNUMBER(M47),M47=0),IF(D47="Incluido",0,E47),""),"")</f>
      </c>
      <c r="I47" s="40">
        <f>IF(NOT(ISNUMBER(M47)),"",IF(M47=2,"ROJO",IF(M47=1,"ÁMBAR","VERDE")))</f>
      </c>
      <c r="J47" s="40">
        <f>IFERROR(IF(NOT(ISNUMBER(M47)),"",IF(NOT($F$21="Sí"),"Decidimos si este concepto entra en el alcance común.",IF($M$21&gt;0,"Completamos el concepto común antes de consultar a la subcontrata.",IF(OR(NOT(OR(D47="",D47="Incluido",D47="Excluido",D47="Importe",D47="Pendiente")),NOT(OR(F47="",F47="Sí",F47="No",F47="Por confirmar")),NOT(IF(LEN(TRIM(E47&amp;""))=0,TRUE,IF(ISNUMBER(E47),AND(E47&gt;=0,ABS(E47-ROUND(E47,2))&lt;0.00000001),FALSE)))),"Revisamos opciones e importes numéricos, no negativos y con dos decimales.",IF(OR(D47="",D47="Pendiente"),"Falta aclarar cómo se cubre este concepto.",IF(F47&lt;&gt;"Sí","Confirmamos el mismo alcance, cantidad y calidad, incluida la cobertura adicional.",IF(NOT(AND(LEN(TRIM(G47&amp;""))&gt;0,TRIM(G47&amp;"")&lt;&gt;"Pendiente",TRIM(G47&amp;"")&lt;&gt;"Por confirmar",TRIM(G47&amp;"")&lt;&gt;"No consta",TRIM(G47&amp;"")&lt;&gt;"Desconocido",TRIM(G47&amp;"")&lt;&gt;"Sin confirmar",TRIM(G47&amp;"")&lt;&gt;"Por decidir",TRIM(G47&amp;"")&lt;&gt;"Por comprobar")),"Localizamos la inclusión o el coste de cobertura y quién lo asume.",IF(D47="Incluido",IF(M47=0,"Ya está en la base: adicional cero, sin duplicarlo.","Incluido y adicional positivo se contradicen."),IF(M47=0,"Adicional documentado fuera de la base; lo añadimos una vez.","Falta coste de cobertura explícito; vacío no significa cero."))))))))),"Hay una entrada con error. Corregimos el dato antes de cerrar la comprobación.")</f>
      </c>
      <c r="K47" s="40"/>
      <c r="L47" s="40">
        <f>IFERROR(IF(OR(NOT($D$7="Sí"),NOT($F$21="Sí"),$M$21&gt;0,OR(NOT(OR(D47="",D47="Incluido",D47="Excluido",D47="Importe",D47="Pendiente")),NOT(OR(F47="",F47="Sí",F47="No",F47="Por confirmar")),NOT(IF(LEN(TRIM(E47&amp;""))=0,TRUE,IF(ISNUMBER(E47),AND(E47&gt;=0,ABS(E47-ROUND(E47,2))&lt;0.00000001),FALSE)))),AND(ISNUMBER(M47),M47=0)),"",IF(OR(D47="",D47="Pendiente"),"¿Podéis aclarar si incluye "&amp;C21&amp;" ("&amp;E21&amp;" "&amp;D21&amp;")"&amp;" y en qué partida?",IF(F47&lt;&gt;"Sí","¿Podéis igualar el alcance, cantidad y calidad de "&amp;C21&amp;" ("&amp;E21&amp;" "&amp;D21&amp;")"&amp;" e indicar qué cambia y su importe adicional sin IVA?",IF(NOT(AND(LEN(TRIM(G47&amp;""))&gt;0,TRIM(G47&amp;"")&lt;&gt;"Pendiente",TRIM(G47&amp;"")&lt;&gt;"Por confirmar",TRIM(G47&amp;"")&lt;&gt;"No consta",TRIM(G47&amp;"")&lt;&gt;"Desconocido",TRIM(G47&amp;"")&lt;&gt;"Sin confirmar",TRIM(G47&amp;"")&lt;&gt;"Por decidir",TRIM(G47&amp;"")&lt;&gt;"Por comprobar")),"¿Dónde queda recogido "&amp;C21&amp;" ("&amp;E21&amp;" "&amp;D21&amp;")"&amp;" y quién cubre su alcance?",IF(AND(D47&lt;&gt;"Incluido",NOT(ISNUMBER(E47))),"¿Qué importe adicional sin IVA cubre "&amp;C21&amp;" ("&amp;E21&amp;" "&amp;D21&amp;")"&amp;" y quién lo asume?",IF(D47="Incluido","¿El importe de "&amp;C21&amp;" ("&amp;E21&amp;" "&amp;D21&amp;")"&amp;" ya está en la base o va aparte?","")))))),"Aclaramos los datos con error antes de copiar preguntas.")</f>
      </c>
      <c r="M47" s="33">
        <f>IFERROR(IF(NOT($D$7="Sí"),"",IF(OR($F$21="No",AND($F$21="",$M$21=0)),"",IF(NOT($F$21="Sí"),1,IF($M$21&gt;0,2,IF(OR(NOT(OR(D47="",D47="Incluido",D47="Excluido",D47="Importe",D47="Pendiente")),NOT(OR(F47="",F47="Sí",F47="No",F47="Por confirmar")),NOT(IF(LEN(TRIM(E47&amp;""))=0,TRUE,IF(ISNUMBER(E47),AND(E47&gt;=0,ABS(E47-ROUND(E47,2))&lt;0.00000001),FALSE)))),2,IF(OR(D47="",D47="Pendiente"),1,IF(F47&lt;&gt;"Sí",IF(F47="No",2,1),IF(NOT(AND(LEN(TRIM(G47&amp;""))&gt;0,TRIM(G47&amp;"")&lt;&gt;"Pendiente",TRIM(G47&amp;"")&lt;&gt;"Por confirmar",TRIM(G47&amp;"")&lt;&gt;"No consta",TRIM(G47&amp;"")&lt;&gt;"Desconocido",TRIM(G47&amp;"")&lt;&gt;"Sin confirmar",TRIM(G47&amp;"")&lt;&gt;"Por decidir",TRIM(G47&amp;"")&lt;&gt;"Por comprobar")),2,IF(D47="Incluido",IF(OR(LEN(TRIM(E47&amp;""))=0,IF(ISNUMBER(E47),E47=0,FALSE)),0,2),IF(IF(ISNUMBER(E47),AND(E47&gt;=0,ABS(E47-ROUND(E47,2))&lt;0.00000001),FALSE),0,1)))))))))),2)</f>
      </c>
      <c r="N47" s="33" t="n">
        <f>IF(ISNUMBER(M47),IF(M47=0,1,0),0)</f>
        <v>0</v>
      </c>
    </row>
    <row r="48" ht="70" customHeight="1">
      <c r="B48" s="35" t="n">
        <f>B22</f>
        <v>6</v>
      </c>
      <c r="C48" s="40">
        <f>IF(OR($F$22="No",AND($F$22="",$M$22=0)),"",C22)</f>
      </c>
      <c r="D48" s="37"/>
      <c r="E48" s="38"/>
      <c r="F48" s="37"/>
      <c r="G48" s="36"/>
      <c r="H48" s="39">
        <f>IFERROR(IF(AND(ISNUMBER(M48),M48=0),IF(D48="Incluido",0,E48),""),"")</f>
      </c>
      <c r="I48" s="40">
        <f>IF(NOT(ISNUMBER(M48)),"",IF(M48=2,"ROJO",IF(M48=1,"ÁMBAR","VERDE")))</f>
      </c>
      <c r="J48" s="40">
        <f>IFERROR(IF(NOT(ISNUMBER(M48)),"",IF(NOT($F$22="Sí"),"Decidimos si este concepto entra en el alcance común.",IF($M$22&gt;0,"Completamos el concepto común antes de consultar a la subcontrata.",IF(OR(NOT(OR(D48="",D48="Incluido",D48="Excluido",D48="Importe",D48="Pendiente")),NOT(OR(F48="",F48="Sí",F48="No",F48="Por confirmar")),NOT(IF(LEN(TRIM(E48&amp;""))=0,TRUE,IF(ISNUMBER(E48),AND(E48&gt;=0,ABS(E48-ROUND(E48,2))&lt;0.00000001),FALSE)))),"Revisamos opciones e importes numéricos, no negativos y con dos decimales.",IF(OR(D48="",D48="Pendiente"),"Falta aclarar cómo se cubre este concepto.",IF(F48&lt;&gt;"Sí","Confirmamos el mismo alcance, cantidad y calidad, incluida la cobertura adicional.",IF(NOT(AND(LEN(TRIM(G48&amp;""))&gt;0,TRIM(G48&amp;"")&lt;&gt;"Pendiente",TRIM(G48&amp;"")&lt;&gt;"Por confirmar",TRIM(G48&amp;"")&lt;&gt;"No consta",TRIM(G48&amp;"")&lt;&gt;"Desconocido",TRIM(G48&amp;"")&lt;&gt;"Sin confirmar",TRIM(G48&amp;"")&lt;&gt;"Por decidir",TRIM(G48&amp;"")&lt;&gt;"Por comprobar")),"Localizamos la inclusión o el coste de cobertura y quién lo asume.",IF(D48="Incluido",IF(M48=0,"Ya está en la base: adicional cero, sin duplicarlo.","Incluido y adicional positivo se contradicen."),IF(M48=0,"Adicional documentado fuera de la base; lo añadimos una vez.","Falta coste de cobertura explícito; vacío no significa cero."))))))))),"Hay una entrada con error. Corregimos el dato antes de cerrar la comprobación.")</f>
      </c>
      <c r="K48" s="40"/>
      <c r="L48" s="40">
        <f>IFERROR(IF(OR(NOT($D$7="Sí"),NOT($F$22="Sí"),$M$22&gt;0,OR(NOT(OR(D48="",D48="Incluido",D48="Excluido",D48="Importe",D48="Pendiente")),NOT(OR(F48="",F48="Sí",F48="No",F48="Por confirmar")),NOT(IF(LEN(TRIM(E48&amp;""))=0,TRUE,IF(ISNUMBER(E48),AND(E48&gt;=0,ABS(E48-ROUND(E48,2))&lt;0.00000001),FALSE)))),AND(ISNUMBER(M48),M48=0)),"",IF(OR(D48="",D48="Pendiente"),"¿Podéis aclarar si incluye "&amp;C22&amp;" ("&amp;E22&amp;" "&amp;D22&amp;")"&amp;" y en qué partida?",IF(F48&lt;&gt;"Sí","¿Podéis igualar el alcance, cantidad y calidad de "&amp;C22&amp;" ("&amp;E22&amp;" "&amp;D22&amp;")"&amp;" e indicar qué cambia y su importe adicional sin IVA?",IF(NOT(AND(LEN(TRIM(G48&amp;""))&gt;0,TRIM(G48&amp;"")&lt;&gt;"Pendiente",TRIM(G48&amp;"")&lt;&gt;"Por confirmar",TRIM(G48&amp;"")&lt;&gt;"No consta",TRIM(G48&amp;"")&lt;&gt;"Desconocido",TRIM(G48&amp;"")&lt;&gt;"Sin confirmar",TRIM(G48&amp;"")&lt;&gt;"Por decidir",TRIM(G48&amp;"")&lt;&gt;"Por comprobar")),"¿Dónde queda recogido "&amp;C22&amp;" ("&amp;E22&amp;" "&amp;D22&amp;")"&amp;" y quién cubre su alcance?",IF(AND(D48&lt;&gt;"Incluido",NOT(ISNUMBER(E48))),"¿Qué importe adicional sin IVA cubre "&amp;C22&amp;" ("&amp;E22&amp;" "&amp;D22&amp;")"&amp;" y quién lo asume?",IF(D48="Incluido","¿El importe de "&amp;C22&amp;" ("&amp;E22&amp;" "&amp;D22&amp;")"&amp;" ya está en la base o va aparte?","")))))),"Aclaramos los datos con error antes de copiar preguntas.")</f>
      </c>
      <c r="M48" s="33">
        <f>IFERROR(IF(NOT($D$7="Sí"),"",IF(OR($F$22="No",AND($F$22="",$M$22=0)),"",IF(NOT($F$22="Sí"),1,IF($M$22&gt;0,2,IF(OR(NOT(OR(D48="",D48="Incluido",D48="Excluido",D48="Importe",D48="Pendiente")),NOT(OR(F48="",F48="Sí",F48="No",F48="Por confirmar")),NOT(IF(LEN(TRIM(E48&amp;""))=0,TRUE,IF(ISNUMBER(E48),AND(E48&gt;=0,ABS(E48-ROUND(E48,2))&lt;0.00000001),FALSE)))),2,IF(OR(D48="",D48="Pendiente"),1,IF(F48&lt;&gt;"Sí",IF(F48="No",2,1),IF(NOT(AND(LEN(TRIM(G48&amp;""))&gt;0,TRIM(G48&amp;"")&lt;&gt;"Pendiente",TRIM(G48&amp;"")&lt;&gt;"Por confirmar",TRIM(G48&amp;"")&lt;&gt;"No consta",TRIM(G48&amp;"")&lt;&gt;"Desconocido",TRIM(G48&amp;"")&lt;&gt;"Sin confirmar",TRIM(G48&amp;"")&lt;&gt;"Por decidir",TRIM(G48&amp;"")&lt;&gt;"Por comprobar")),2,IF(D48="Incluido",IF(OR(LEN(TRIM(E48&amp;""))=0,IF(ISNUMBER(E48),E48=0,FALSE)),0,2),IF(IF(ISNUMBER(E48),AND(E48&gt;=0,ABS(E48-ROUND(E48,2))&lt;0.00000001),FALSE),0,1)))))))))),2)</f>
      </c>
      <c r="N48" s="33" t="n">
        <f>IF(ISNUMBER(M48),IF(M48=0,1,0),0)</f>
        <v>0</v>
      </c>
    </row>
    <row r="49" ht="70" customHeight="1">
      <c r="B49" s="35" t="n">
        <f>B23</f>
        <v>7</v>
      </c>
      <c r="C49" s="40">
        <f>IF(OR($F$23="No",AND($F$23="",$M$23=0)),"",C23)</f>
      </c>
      <c r="D49" s="37"/>
      <c r="E49" s="38"/>
      <c r="F49" s="37"/>
      <c r="G49" s="36"/>
      <c r="H49" s="39">
        <f>IFERROR(IF(AND(ISNUMBER(M49),M49=0),IF(D49="Incluido",0,E49),""),"")</f>
      </c>
      <c r="I49" s="40">
        <f>IF(NOT(ISNUMBER(M49)),"",IF(M49=2,"ROJO",IF(M49=1,"ÁMBAR","VERDE")))</f>
      </c>
      <c r="J49" s="40">
        <f>IFERROR(IF(NOT(ISNUMBER(M49)),"",IF(NOT($F$23="Sí"),"Decidimos si este concepto entra en el alcance común.",IF($M$23&gt;0,"Completamos el concepto común antes de consultar a la subcontrata.",IF(OR(NOT(OR(D49="",D49="Incluido",D49="Excluido",D49="Importe",D49="Pendiente")),NOT(OR(F49="",F49="Sí",F49="No",F49="Por confirmar")),NOT(IF(LEN(TRIM(E49&amp;""))=0,TRUE,IF(ISNUMBER(E49),AND(E49&gt;=0,ABS(E49-ROUND(E49,2))&lt;0.00000001),FALSE)))),"Revisamos opciones e importes numéricos, no negativos y con dos decimales.",IF(OR(D49="",D49="Pendiente"),"Falta aclarar cómo se cubre este concepto.",IF(F49&lt;&gt;"Sí","Confirmamos el mismo alcance, cantidad y calidad, incluida la cobertura adicional.",IF(NOT(AND(LEN(TRIM(G49&amp;""))&gt;0,TRIM(G49&amp;"")&lt;&gt;"Pendiente",TRIM(G49&amp;"")&lt;&gt;"Por confirmar",TRIM(G49&amp;"")&lt;&gt;"No consta",TRIM(G49&amp;"")&lt;&gt;"Desconocido",TRIM(G49&amp;"")&lt;&gt;"Sin confirmar",TRIM(G49&amp;"")&lt;&gt;"Por decidir",TRIM(G49&amp;"")&lt;&gt;"Por comprobar")),"Localizamos la inclusión o el coste de cobertura y quién lo asume.",IF(D49="Incluido",IF(M49=0,"Ya está en la base: adicional cero, sin duplicarlo.","Incluido y adicional positivo se contradicen."),IF(M49=0,"Adicional documentado fuera de la base; lo añadimos una vez.","Falta coste de cobertura explícito; vacío no significa cero."))))))))),"Hay una entrada con error. Corregimos el dato antes de cerrar la comprobación.")</f>
      </c>
      <c r="K49" s="40"/>
      <c r="L49" s="40">
        <f>IFERROR(IF(OR(NOT($D$7="Sí"),NOT($F$23="Sí"),$M$23&gt;0,OR(NOT(OR(D49="",D49="Incluido",D49="Excluido",D49="Importe",D49="Pendiente")),NOT(OR(F49="",F49="Sí",F49="No",F49="Por confirmar")),NOT(IF(LEN(TRIM(E49&amp;""))=0,TRUE,IF(ISNUMBER(E49),AND(E49&gt;=0,ABS(E49-ROUND(E49,2))&lt;0.00000001),FALSE)))),AND(ISNUMBER(M49),M49=0)),"",IF(OR(D49="",D49="Pendiente"),"¿Podéis aclarar si incluye "&amp;C23&amp;" ("&amp;E23&amp;" "&amp;D23&amp;")"&amp;" y en qué partida?",IF(F49&lt;&gt;"Sí","¿Podéis igualar el alcance, cantidad y calidad de "&amp;C23&amp;" ("&amp;E23&amp;" "&amp;D23&amp;")"&amp;" e indicar qué cambia y su importe adicional sin IVA?",IF(NOT(AND(LEN(TRIM(G49&amp;""))&gt;0,TRIM(G49&amp;"")&lt;&gt;"Pendiente",TRIM(G49&amp;"")&lt;&gt;"Por confirmar",TRIM(G49&amp;"")&lt;&gt;"No consta",TRIM(G49&amp;"")&lt;&gt;"Desconocido",TRIM(G49&amp;"")&lt;&gt;"Sin confirmar",TRIM(G49&amp;"")&lt;&gt;"Por decidir",TRIM(G49&amp;"")&lt;&gt;"Por comprobar")),"¿Dónde queda recogido "&amp;C23&amp;" ("&amp;E23&amp;" "&amp;D23&amp;")"&amp;" y quién cubre su alcance?",IF(AND(D49&lt;&gt;"Incluido",NOT(ISNUMBER(E49))),"¿Qué importe adicional sin IVA cubre "&amp;C23&amp;" ("&amp;E23&amp;" "&amp;D23&amp;")"&amp;" y quién lo asume?",IF(D49="Incluido","¿El importe de "&amp;C23&amp;" ("&amp;E23&amp;" "&amp;D23&amp;")"&amp;" ya está en la base o va aparte?","")))))),"Aclaramos los datos con error antes de copiar preguntas.")</f>
      </c>
      <c r="M49" s="33">
        <f>IFERROR(IF(NOT($D$7="Sí"),"",IF(OR($F$23="No",AND($F$23="",$M$23=0)),"",IF(NOT($F$23="Sí"),1,IF($M$23&gt;0,2,IF(OR(NOT(OR(D49="",D49="Incluido",D49="Excluido",D49="Importe",D49="Pendiente")),NOT(OR(F49="",F49="Sí",F49="No",F49="Por confirmar")),NOT(IF(LEN(TRIM(E49&amp;""))=0,TRUE,IF(ISNUMBER(E49),AND(E49&gt;=0,ABS(E49-ROUND(E49,2))&lt;0.00000001),FALSE)))),2,IF(OR(D49="",D49="Pendiente"),1,IF(F49&lt;&gt;"Sí",IF(F49="No",2,1),IF(NOT(AND(LEN(TRIM(G49&amp;""))&gt;0,TRIM(G49&amp;"")&lt;&gt;"Pendiente",TRIM(G49&amp;"")&lt;&gt;"Por confirmar",TRIM(G49&amp;"")&lt;&gt;"No consta",TRIM(G49&amp;"")&lt;&gt;"Desconocido",TRIM(G49&amp;"")&lt;&gt;"Sin confirmar",TRIM(G49&amp;"")&lt;&gt;"Por decidir",TRIM(G49&amp;"")&lt;&gt;"Por comprobar")),2,IF(D49="Incluido",IF(OR(LEN(TRIM(E49&amp;""))=0,IF(ISNUMBER(E49),E49=0,FALSE)),0,2),IF(IF(ISNUMBER(E49),AND(E49&gt;=0,ABS(E49-ROUND(E49,2))&lt;0.00000001),FALSE),0,1)))))))))),2)</f>
      </c>
      <c r="N49" s="33" t="n">
        <f>IF(ISNUMBER(M49),IF(M49=0,1,0),0)</f>
        <v>0</v>
      </c>
    </row>
    <row r="50" ht="70" customHeight="1">
      <c r="B50" s="35" t="n">
        <f>B24</f>
        <v>8</v>
      </c>
      <c r="C50" s="40">
        <f>IF(OR($F$24="No",AND($F$24="",$M$24=0)),"",C24)</f>
      </c>
      <c r="D50" s="37"/>
      <c r="E50" s="38"/>
      <c r="F50" s="37"/>
      <c r="G50" s="36"/>
      <c r="H50" s="39">
        <f>IFERROR(IF(AND(ISNUMBER(M50),M50=0),IF(D50="Incluido",0,E50),""),"")</f>
      </c>
      <c r="I50" s="40">
        <f>IF(NOT(ISNUMBER(M50)),"",IF(M50=2,"ROJO",IF(M50=1,"ÁMBAR","VERDE")))</f>
      </c>
      <c r="J50" s="40">
        <f>IFERROR(IF(NOT(ISNUMBER(M50)),"",IF(NOT($F$24="Sí"),"Decidimos si este concepto entra en el alcance común.",IF($M$24&gt;0,"Completamos el concepto común antes de consultar a la subcontrata.",IF(OR(NOT(OR(D50="",D50="Incluido",D50="Excluido",D50="Importe",D50="Pendiente")),NOT(OR(F50="",F50="Sí",F50="No",F50="Por confirmar")),NOT(IF(LEN(TRIM(E50&amp;""))=0,TRUE,IF(ISNUMBER(E50),AND(E50&gt;=0,ABS(E50-ROUND(E50,2))&lt;0.00000001),FALSE)))),"Revisamos opciones e importes numéricos, no negativos y con dos decimales.",IF(OR(D50="",D50="Pendiente"),"Falta aclarar cómo se cubre este concepto.",IF(F50&lt;&gt;"Sí","Confirmamos el mismo alcance, cantidad y calidad, incluida la cobertura adicional.",IF(NOT(AND(LEN(TRIM(G50&amp;""))&gt;0,TRIM(G50&amp;"")&lt;&gt;"Pendiente",TRIM(G50&amp;"")&lt;&gt;"Por confirmar",TRIM(G50&amp;"")&lt;&gt;"No consta",TRIM(G50&amp;"")&lt;&gt;"Desconocido",TRIM(G50&amp;"")&lt;&gt;"Sin confirmar",TRIM(G50&amp;"")&lt;&gt;"Por decidir",TRIM(G50&amp;"")&lt;&gt;"Por comprobar")),"Localizamos la inclusión o el coste de cobertura y quién lo asume.",IF(D50="Incluido",IF(M50=0,"Ya está en la base: adicional cero, sin duplicarlo.","Incluido y adicional positivo se contradicen."),IF(M50=0,"Adicional documentado fuera de la base; lo añadimos una vez.","Falta coste de cobertura explícito; vacío no significa cero."))))))))),"Hay una entrada con error. Corregimos el dato antes de cerrar la comprobación.")</f>
      </c>
      <c r="K50" s="40"/>
      <c r="L50" s="40">
        <f>IFERROR(IF(OR(NOT($D$7="Sí"),NOT($F$24="Sí"),$M$24&gt;0,OR(NOT(OR(D50="",D50="Incluido",D50="Excluido",D50="Importe",D50="Pendiente")),NOT(OR(F50="",F50="Sí",F50="No",F50="Por confirmar")),NOT(IF(LEN(TRIM(E50&amp;""))=0,TRUE,IF(ISNUMBER(E50),AND(E50&gt;=0,ABS(E50-ROUND(E50,2))&lt;0.00000001),FALSE)))),AND(ISNUMBER(M50),M50=0)),"",IF(OR(D50="",D50="Pendiente"),"¿Podéis aclarar si incluye "&amp;C24&amp;" ("&amp;E24&amp;" "&amp;D24&amp;")"&amp;" y en qué partida?",IF(F50&lt;&gt;"Sí","¿Podéis igualar el alcance, cantidad y calidad de "&amp;C24&amp;" ("&amp;E24&amp;" "&amp;D24&amp;")"&amp;" e indicar qué cambia y su importe adicional sin IVA?",IF(NOT(AND(LEN(TRIM(G50&amp;""))&gt;0,TRIM(G50&amp;"")&lt;&gt;"Pendiente",TRIM(G50&amp;"")&lt;&gt;"Por confirmar",TRIM(G50&amp;"")&lt;&gt;"No consta",TRIM(G50&amp;"")&lt;&gt;"Desconocido",TRIM(G50&amp;"")&lt;&gt;"Sin confirmar",TRIM(G50&amp;"")&lt;&gt;"Por decidir",TRIM(G50&amp;"")&lt;&gt;"Por comprobar")),"¿Dónde queda recogido "&amp;C24&amp;" ("&amp;E24&amp;" "&amp;D24&amp;")"&amp;" y quién cubre su alcance?",IF(AND(D50&lt;&gt;"Incluido",NOT(ISNUMBER(E50))),"¿Qué importe adicional sin IVA cubre "&amp;C24&amp;" ("&amp;E24&amp;" "&amp;D24&amp;")"&amp;" y quién lo asume?",IF(D50="Incluido","¿El importe de "&amp;C24&amp;" ("&amp;E24&amp;" "&amp;D24&amp;")"&amp;" ya está en la base o va aparte?","")))))),"Aclaramos los datos con error antes de copiar preguntas.")</f>
      </c>
      <c r="M50" s="33">
        <f>IFERROR(IF(NOT($D$7="Sí"),"",IF(OR($F$24="No",AND($F$24="",$M$24=0)),"",IF(NOT($F$24="Sí"),1,IF($M$24&gt;0,2,IF(OR(NOT(OR(D50="",D50="Incluido",D50="Excluido",D50="Importe",D50="Pendiente")),NOT(OR(F50="",F50="Sí",F50="No",F50="Por confirmar")),NOT(IF(LEN(TRIM(E50&amp;""))=0,TRUE,IF(ISNUMBER(E50),AND(E50&gt;=0,ABS(E50-ROUND(E50,2))&lt;0.00000001),FALSE)))),2,IF(OR(D50="",D50="Pendiente"),1,IF(F50&lt;&gt;"Sí",IF(F50="No",2,1),IF(NOT(AND(LEN(TRIM(G50&amp;""))&gt;0,TRIM(G50&amp;"")&lt;&gt;"Pendiente",TRIM(G50&amp;"")&lt;&gt;"Por confirmar",TRIM(G50&amp;"")&lt;&gt;"No consta",TRIM(G50&amp;"")&lt;&gt;"Desconocido",TRIM(G50&amp;"")&lt;&gt;"Sin confirmar",TRIM(G50&amp;"")&lt;&gt;"Por decidir",TRIM(G50&amp;"")&lt;&gt;"Por comprobar")),2,IF(D50="Incluido",IF(OR(LEN(TRIM(E50&amp;""))=0,IF(ISNUMBER(E50),E50=0,FALSE)),0,2),IF(IF(ISNUMBER(E50),AND(E50&gt;=0,ABS(E50-ROUND(E50,2))&lt;0.00000001),FALSE),0,1)))))))))),2)</f>
      </c>
      <c r="N50" s="33" t="n">
        <f>IF(ISNUMBER(M50),IF(M50=0,1,0),0)</f>
        <v>0</v>
      </c>
    </row>
    <row r="51" ht="70" customHeight="1">
      <c r="B51" s="35" t="n">
        <f>B25</f>
        <v>9</v>
      </c>
      <c r="C51" s="40">
        <f>IF(OR($F$25="No",AND($F$25="",$M$25=0)),"",C25)</f>
      </c>
      <c r="D51" s="37"/>
      <c r="E51" s="38"/>
      <c r="F51" s="37"/>
      <c r="G51" s="36"/>
      <c r="H51" s="39">
        <f>IFERROR(IF(AND(ISNUMBER(M51),M51=0),IF(D51="Incluido",0,E51),""),"")</f>
      </c>
      <c r="I51" s="40">
        <f>IF(NOT(ISNUMBER(M51)),"",IF(M51=2,"ROJO",IF(M51=1,"ÁMBAR","VERDE")))</f>
      </c>
      <c r="J51" s="40">
        <f>IFERROR(IF(NOT(ISNUMBER(M51)),"",IF(NOT($F$25="Sí"),"Decidimos si este concepto entra en el alcance común.",IF($M$25&gt;0,"Completamos el concepto común antes de consultar a la subcontrata.",IF(OR(NOT(OR(D51="",D51="Incluido",D51="Excluido",D51="Importe",D51="Pendiente")),NOT(OR(F51="",F51="Sí",F51="No",F51="Por confirmar")),NOT(IF(LEN(TRIM(E51&amp;""))=0,TRUE,IF(ISNUMBER(E51),AND(E51&gt;=0,ABS(E51-ROUND(E51,2))&lt;0.00000001),FALSE)))),"Revisamos opciones e importes numéricos, no negativos y con dos decimales.",IF(OR(D51="",D51="Pendiente"),"Falta aclarar cómo se cubre este concepto.",IF(F51&lt;&gt;"Sí","Confirmamos el mismo alcance, cantidad y calidad, incluida la cobertura adicional.",IF(NOT(AND(LEN(TRIM(G51&amp;""))&gt;0,TRIM(G51&amp;"")&lt;&gt;"Pendiente",TRIM(G51&amp;"")&lt;&gt;"Por confirmar",TRIM(G51&amp;"")&lt;&gt;"No consta",TRIM(G51&amp;"")&lt;&gt;"Desconocido",TRIM(G51&amp;"")&lt;&gt;"Sin confirmar",TRIM(G51&amp;"")&lt;&gt;"Por decidir",TRIM(G51&amp;"")&lt;&gt;"Por comprobar")),"Localizamos la inclusión o el coste de cobertura y quién lo asume.",IF(D51="Incluido",IF(M51=0,"Ya está en la base: adicional cero, sin duplicarlo.","Incluido y adicional positivo se contradicen."),IF(M51=0,"Adicional documentado fuera de la base; lo añadimos una vez.","Falta coste de cobertura explícito; vacío no significa cero."))))))))),"Hay una entrada con error. Corregimos el dato antes de cerrar la comprobación.")</f>
      </c>
      <c r="K51" s="40"/>
      <c r="L51" s="40">
        <f>IFERROR(IF(OR(NOT($D$7="Sí"),NOT($F$25="Sí"),$M$25&gt;0,OR(NOT(OR(D51="",D51="Incluido",D51="Excluido",D51="Importe",D51="Pendiente")),NOT(OR(F51="",F51="Sí",F51="No",F51="Por confirmar")),NOT(IF(LEN(TRIM(E51&amp;""))=0,TRUE,IF(ISNUMBER(E51),AND(E51&gt;=0,ABS(E51-ROUND(E51,2))&lt;0.00000001),FALSE)))),AND(ISNUMBER(M51),M51=0)),"",IF(OR(D51="",D51="Pendiente"),"¿Podéis aclarar si incluye "&amp;C25&amp;" ("&amp;E25&amp;" "&amp;D25&amp;")"&amp;" y en qué partida?",IF(F51&lt;&gt;"Sí","¿Podéis igualar el alcance, cantidad y calidad de "&amp;C25&amp;" ("&amp;E25&amp;" "&amp;D25&amp;")"&amp;" e indicar qué cambia y su importe adicional sin IVA?",IF(NOT(AND(LEN(TRIM(G51&amp;""))&gt;0,TRIM(G51&amp;"")&lt;&gt;"Pendiente",TRIM(G51&amp;"")&lt;&gt;"Por confirmar",TRIM(G51&amp;"")&lt;&gt;"No consta",TRIM(G51&amp;"")&lt;&gt;"Desconocido",TRIM(G51&amp;"")&lt;&gt;"Sin confirmar",TRIM(G51&amp;"")&lt;&gt;"Por decidir",TRIM(G51&amp;"")&lt;&gt;"Por comprobar")),"¿Dónde queda recogido "&amp;C25&amp;" ("&amp;E25&amp;" "&amp;D25&amp;")"&amp;" y quién cubre su alcance?",IF(AND(D51&lt;&gt;"Incluido",NOT(ISNUMBER(E51))),"¿Qué importe adicional sin IVA cubre "&amp;C25&amp;" ("&amp;E25&amp;" "&amp;D25&amp;")"&amp;" y quién lo asume?",IF(D51="Incluido","¿El importe de "&amp;C25&amp;" ("&amp;E25&amp;" "&amp;D25&amp;")"&amp;" ya está en la base o va aparte?","")))))),"Aclaramos los datos con error antes de copiar preguntas.")</f>
      </c>
      <c r="M51" s="33">
        <f>IFERROR(IF(NOT($D$7="Sí"),"",IF(OR($F$25="No",AND($F$25="",$M$25=0)),"",IF(NOT($F$25="Sí"),1,IF($M$25&gt;0,2,IF(OR(NOT(OR(D51="",D51="Incluido",D51="Excluido",D51="Importe",D51="Pendiente")),NOT(OR(F51="",F51="Sí",F51="No",F51="Por confirmar")),NOT(IF(LEN(TRIM(E51&amp;""))=0,TRUE,IF(ISNUMBER(E51),AND(E51&gt;=0,ABS(E51-ROUND(E51,2))&lt;0.00000001),FALSE)))),2,IF(OR(D51="",D51="Pendiente"),1,IF(F51&lt;&gt;"Sí",IF(F51="No",2,1),IF(NOT(AND(LEN(TRIM(G51&amp;""))&gt;0,TRIM(G51&amp;"")&lt;&gt;"Pendiente",TRIM(G51&amp;"")&lt;&gt;"Por confirmar",TRIM(G51&amp;"")&lt;&gt;"No consta",TRIM(G51&amp;"")&lt;&gt;"Desconocido",TRIM(G51&amp;"")&lt;&gt;"Sin confirmar",TRIM(G51&amp;"")&lt;&gt;"Por decidir",TRIM(G51&amp;"")&lt;&gt;"Por comprobar")),2,IF(D51="Incluido",IF(OR(LEN(TRIM(E51&amp;""))=0,IF(ISNUMBER(E51),E51=0,FALSE)),0,2),IF(IF(ISNUMBER(E51),AND(E51&gt;=0,ABS(E51-ROUND(E51,2))&lt;0.00000001),FALSE),0,1)))))))))),2)</f>
      </c>
      <c r="N51" s="33" t="n">
        <f>IF(ISNUMBER(M51),IF(M51=0,1,0),0)</f>
        <v>0</v>
      </c>
    </row>
    <row r="52" ht="70" customHeight="1">
      <c r="B52" s="35" t="n">
        <f>B26</f>
        <v>10</v>
      </c>
      <c r="C52" s="40">
        <f>IF(OR($F$26="No",AND($F$26="",$M$26=0)),"",C26)</f>
      </c>
      <c r="D52" s="37"/>
      <c r="E52" s="38"/>
      <c r="F52" s="37"/>
      <c r="G52" s="36"/>
      <c r="H52" s="39">
        <f>IFERROR(IF(AND(ISNUMBER(M52),M52=0),IF(D52="Incluido",0,E52),""),"")</f>
      </c>
      <c r="I52" s="40">
        <f>IF(NOT(ISNUMBER(M52)),"",IF(M52=2,"ROJO",IF(M52=1,"ÁMBAR","VERDE")))</f>
      </c>
      <c r="J52" s="40">
        <f>IFERROR(IF(NOT(ISNUMBER(M52)),"",IF(NOT($F$26="Sí"),"Decidimos si este concepto entra en el alcance común.",IF($M$26&gt;0,"Completamos el concepto común antes de consultar a la subcontrata.",IF(OR(NOT(OR(D52="",D52="Incluido",D52="Excluido",D52="Importe",D52="Pendiente")),NOT(OR(F52="",F52="Sí",F52="No",F52="Por confirmar")),NOT(IF(LEN(TRIM(E52&amp;""))=0,TRUE,IF(ISNUMBER(E52),AND(E52&gt;=0,ABS(E52-ROUND(E52,2))&lt;0.00000001),FALSE)))),"Revisamos opciones e importes numéricos, no negativos y con dos decimales.",IF(OR(D52="",D52="Pendiente"),"Falta aclarar cómo se cubre este concepto.",IF(F52&lt;&gt;"Sí","Confirmamos el mismo alcance, cantidad y calidad, incluida la cobertura adicional.",IF(NOT(AND(LEN(TRIM(G52&amp;""))&gt;0,TRIM(G52&amp;"")&lt;&gt;"Pendiente",TRIM(G52&amp;"")&lt;&gt;"Por confirmar",TRIM(G52&amp;"")&lt;&gt;"No consta",TRIM(G52&amp;"")&lt;&gt;"Desconocido",TRIM(G52&amp;"")&lt;&gt;"Sin confirmar",TRIM(G52&amp;"")&lt;&gt;"Por decidir",TRIM(G52&amp;"")&lt;&gt;"Por comprobar")),"Localizamos la inclusión o el coste de cobertura y quién lo asume.",IF(D52="Incluido",IF(M52=0,"Ya está en la base: adicional cero, sin duplicarlo.","Incluido y adicional positivo se contradicen."),IF(M52=0,"Adicional documentado fuera de la base; lo añadimos una vez.","Falta coste de cobertura explícito; vacío no significa cero."))))))))),"Hay una entrada con error. Corregimos el dato antes de cerrar la comprobación.")</f>
      </c>
      <c r="K52" s="40"/>
      <c r="L52" s="40">
        <f>IFERROR(IF(OR(NOT($D$7="Sí"),NOT($F$26="Sí"),$M$26&gt;0,OR(NOT(OR(D52="",D52="Incluido",D52="Excluido",D52="Importe",D52="Pendiente")),NOT(OR(F52="",F52="Sí",F52="No",F52="Por confirmar")),NOT(IF(LEN(TRIM(E52&amp;""))=0,TRUE,IF(ISNUMBER(E52),AND(E52&gt;=0,ABS(E52-ROUND(E52,2))&lt;0.00000001),FALSE)))),AND(ISNUMBER(M52),M52=0)),"",IF(OR(D52="",D52="Pendiente"),"¿Podéis aclarar si incluye "&amp;C26&amp;" ("&amp;E26&amp;" "&amp;D26&amp;")"&amp;" y en qué partida?",IF(F52&lt;&gt;"Sí","¿Podéis igualar el alcance, cantidad y calidad de "&amp;C26&amp;" ("&amp;E26&amp;" "&amp;D26&amp;")"&amp;" e indicar qué cambia y su importe adicional sin IVA?",IF(NOT(AND(LEN(TRIM(G52&amp;""))&gt;0,TRIM(G52&amp;"")&lt;&gt;"Pendiente",TRIM(G52&amp;"")&lt;&gt;"Por confirmar",TRIM(G52&amp;"")&lt;&gt;"No consta",TRIM(G52&amp;"")&lt;&gt;"Desconocido",TRIM(G52&amp;"")&lt;&gt;"Sin confirmar",TRIM(G52&amp;"")&lt;&gt;"Por decidir",TRIM(G52&amp;"")&lt;&gt;"Por comprobar")),"¿Dónde queda recogido "&amp;C26&amp;" ("&amp;E26&amp;" "&amp;D26&amp;")"&amp;" y quién cubre su alcance?",IF(AND(D52&lt;&gt;"Incluido",NOT(ISNUMBER(E52))),"¿Qué importe adicional sin IVA cubre "&amp;C26&amp;" ("&amp;E26&amp;" "&amp;D26&amp;")"&amp;" y quién lo asume?",IF(D52="Incluido","¿El importe de "&amp;C26&amp;" ("&amp;E26&amp;" "&amp;D26&amp;")"&amp;" ya está en la base o va aparte?","")))))),"Aclaramos los datos con error antes de copiar preguntas.")</f>
      </c>
      <c r="M52" s="33">
        <f>IFERROR(IF(NOT($D$7="Sí"),"",IF(OR($F$26="No",AND($F$26="",$M$26=0)),"",IF(NOT($F$26="Sí"),1,IF($M$26&gt;0,2,IF(OR(NOT(OR(D52="",D52="Incluido",D52="Excluido",D52="Importe",D52="Pendiente")),NOT(OR(F52="",F52="Sí",F52="No",F52="Por confirmar")),NOT(IF(LEN(TRIM(E52&amp;""))=0,TRUE,IF(ISNUMBER(E52),AND(E52&gt;=0,ABS(E52-ROUND(E52,2))&lt;0.00000001),FALSE)))),2,IF(OR(D52="",D52="Pendiente"),1,IF(F52&lt;&gt;"Sí",IF(F52="No",2,1),IF(NOT(AND(LEN(TRIM(G52&amp;""))&gt;0,TRIM(G52&amp;"")&lt;&gt;"Pendiente",TRIM(G52&amp;"")&lt;&gt;"Por confirmar",TRIM(G52&amp;"")&lt;&gt;"No consta",TRIM(G52&amp;"")&lt;&gt;"Desconocido",TRIM(G52&amp;"")&lt;&gt;"Sin confirmar",TRIM(G52&amp;"")&lt;&gt;"Por decidir",TRIM(G52&amp;"")&lt;&gt;"Por comprobar")),2,IF(D52="Incluido",IF(OR(LEN(TRIM(E52&amp;""))=0,IF(ISNUMBER(E52),E52=0,FALSE)),0,2),IF(IF(ISNUMBER(E52),AND(E52&gt;=0,ABS(E52-ROUND(E52,2))&lt;0.00000001),FALSE),0,1)))))))))),2)</f>
      </c>
      <c r="N52" s="33" t="n">
        <f>IF(ISNUMBER(M52),IF(M52=0,1,0),0)</f>
        <v>0</v>
      </c>
    </row>
    <row r="53" ht="70" customHeight="1">
      <c r="B53" s="35" t="n">
        <f>B27</f>
        <v>11</v>
      </c>
      <c r="C53" s="40">
        <f>IF(OR($F$27="No",AND($F$27="",$M$27=0)),"",C27)</f>
      </c>
      <c r="D53" s="37"/>
      <c r="E53" s="38"/>
      <c r="F53" s="37"/>
      <c r="G53" s="36"/>
      <c r="H53" s="39">
        <f>IFERROR(IF(AND(ISNUMBER(M53),M53=0),IF(D53="Incluido",0,E53),""),"")</f>
      </c>
      <c r="I53" s="40">
        <f>IF(NOT(ISNUMBER(M53)),"",IF(M53=2,"ROJO",IF(M53=1,"ÁMBAR","VERDE")))</f>
      </c>
      <c r="J53" s="40">
        <f>IFERROR(IF(NOT(ISNUMBER(M53)),"",IF(NOT($F$27="Sí"),"Decidimos si este concepto entra en el alcance común.",IF($M$27&gt;0,"Completamos el concepto común antes de consultar a la subcontrata.",IF(OR(NOT(OR(D53="",D53="Incluido",D53="Excluido",D53="Importe",D53="Pendiente")),NOT(OR(F53="",F53="Sí",F53="No",F53="Por confirmar")),NOT(IF(LEN(TRIM(E53&amp;""))=0,TRUE,IF(ISNUMBER(E53),AND(E53&gt;=0,ABS(E53-ROUND(E53,2))&lt;0.00000001),FALSE)))),"Revisamos opciones e importes numéricos, no negativos y con dos decimales.",IF(OR(D53="",D53="Pendiente"),"Falta aclarar cómo se cubre este concepto.",IF(F53&lt;&gt;"Sí","Confirmamos el mismo alcance, cantidad y calidad, incluida la cobertura adicional.",IF(NOT(AND(LEN(TRIM(G53&amp;""))&gt;0,TRIM(G53&amp;"")&lt;&gt;"Pendiente",TRIM(G53&amp;"")&lt;&gt;"Por confirmar",TRIM(G53&amp;"")&lt;&gt;"No consta",TRIM(G53&amp;"")&lt;&gt;"Desconocido",TRIM(G53&amp;"")&lt;&gt;"Sin confirmar",TRIM(G53&amp;"")&lt;&gt;"Por decidir",TRIM(G53&amp;"")&lt;&gt;"Por comprobar")),"Localizamos la inclusión o el coste de cobertura y quién lo asume.",IF(D53="Incluido",IF(M53=0,"Ya está en la base: adicional cero, sin duplicarlo.","Incluido y adicional positivo se contradicen."),IF(M53=0,"Adicional documentado fuera de la base; lo añadimos una vez.","Falta coste de cobertura explícito; vacío no significa cero."))))))))),"Hay una entrada con error. Corregimos el dato antes de cerrar la comprobación.")</f>
      </c>
      <c r="K53" s="40"/>
      <c r="L53" s="40">
        <f>IFERROR(IF(OR(NOT($D$7="Sí"),NOT($F$27="Sí"),$M$27&gt;0,OR(NOT(OR(D53="",D53="Incluido",D53="Excluido",D53="Importe",D53="Pendiente")),NOT(OR(F53="",F53="Sí",F53="No",F53="Por confirmar")),NOT(IF(LEN(TRIM(E53&amp;""))=0,TRUE,IF(ISNUMBER(E53),AND(E53&gt;=0,ABS(E53-ROUND(E53,2))&lt;0.00000001),FALSE)))),AND(ISNUMBER(M53),M53=0)),"",IF(OR(D53="",D53="Pendiente"),"¿Podéis aclarar si incluye "&amp;C27&amp;" ("&amp;E27&amp;" "&amp;D27&amp;")"&amp;" y en qué partida?",IF(F53&lt;&gt;"Sí","¿Podéis igualar el alcance, cantidad y calidad de "&amp;C27&amp;" ("&amp;E27&amp;" "&amp;D27&amp;")"&amp;" e indicar qué cambia y su importe adicional sin IVA?",IF(NOT(AND(LEN(TRIM(G53&amp;""))&gt;0,TRIM(G53&amp;"")&lt;&gt;"Pendiente",TRIM(G53&amp;"")&lt;&gt;"Por confirmar",TRIM(G53&amp;"")&lt;&gt;"No consta",TRIM(G53&amp;"")&lt;&gt;"Desconocido",TRIM(G53&amp;"")&lt;&gt;"Sin confirmar",TRIM(G53&amp;"")&lt;&gt;"Por decidir",TRIM(G53&amp;"")&lt;&gt;"Por comprobar")),"¿Dónde queda recogido "&amp;C27&amp;" ("&amp;E27&amp;" "&amp;D27&amp;")"&amp;" y quién cubre su alcance?",IF(AND(D53&lt;&gt;"Incluido",NOT(ISNUMBER(E53))),"¿Qué importe adicional sin IVA cubre "&amp;C27&amp;" ("&amp;E27&amp;" "&amp;D27&amp;")"&amp;" y quién lo asume?",IF(D53="Incluido","¿El importe de "&amp;C27&amp;" ("&amp;E27&amp;" "&amp;D27&amp;")"&amp;" ya está en la base o va aparte?","")))))),"Aclaramos los datos con error antes de copiar preguntas.")</f>
      </c>
      <c r="M53" s="33">
        <f>IFERROR(IF(NOT($D$7="Sí"),"",IF(OR($F$27="No",AND($F$27="",$M$27=0)),"",IF(NOT($F$27="Sí"),1,IF($M$27&gt;0,2,IF(OR(NOT(OR(D53="",D53="Incluido",D53="Excluido",D53="Importe",D53="Pendiente")),NOT(OR(F53="",F53="Sí",F53="No",F53="Por confirmar")),NOT(IF(LEN(TRIM(E53&amp;""))=0,TRUE,IF(ISNUMBER(E53),AND(E53&gt;=0,ABS(E53-ROUND(E53,2))&lt;0.00000001),FALSE)))),2,IF(OR(D53="",D53="Pendiente"),1,IF(F53&lt;&gt;"Sí",IF(F53="No",2,1),IF(NOT(AND(LEN(TRIM(G53&amp;""))&gt;0,TRIM(G53&amp;"")&lt;&gt;"Pendiente",TRIM(G53&amp;"")&lt;&gt;"Por confirmar",TRIM(G53&amp;"")&lt;&gt;"No consta",TRIM(G53&amp;"")&lt;&gt;"Desconocido",TRIM(G53&amp;"")&lt;&gt;"Sin confirmar",TRIM(G53&amp;"")&lt;&gt;"Por decidir",TRIM(G53&amp;"")&lt;&gt;"Por comprobar")),2,IF(D53="Incluido",IF(OR(LEN(TRIM(E53&amp;""))=0,IF(ISNUMBER(E53),E53=0,FALSE)),0,2),IF(IF(ISNUMBER(E53),AND(E53&gt;=0,ABS(E53-ROUND(E53,2))&lt;0.00000001),FALSE),0,1)))))))))),2)</f>
      </c>
      <c r="N53" s="33" t="n">
        <f>IF(ISNUMBER(M53),IF(M53=0,1,0),0)</f>
        <v>0</v>
      </c>
    </row>
    <row r="54" ht="70" customHeight="1">
      <c r="B54" s="35" t="n">
        <f>B28</f>
        <v>12</v>
      </c>
      <c r="C54" s="40">
        <f>IF(OR($F$28="No",AND($F$28="",$M$28=0)),"",C28)</f>
      </c>
      <c r="D54" s="37"/>
      <c r="E54" s="38"/>
      <c r="F54" s="37"/>
      <c r="G54" s="36"/>
      <c r="H54" s="39">
        <f>IFERROR(IF(AND(ISNUMBER(M54),M54=0),IF(D54="Incluido",0,E54),""),"")</f>
      </c>
      <c r="I54" s="40">
        <f>IF(NOT(ISNUMBER(M54)),"",IF(M54=2,"ROJO",IF(M54=1,"ÁMBAR","VERDE")))</f>
      </c>
      <c r="J54" s="40">
        <f>IFERROR(IF(NOT(ISNUMBER(M54)),"",IF(NOT($F$28="Sí"),"Decidimos si este concepto entra en el alcance común.",IF($M$28&gt;0,"Completamos el concepto común antes de consultar a la subcontrata.",IF(OR(NOT(OR(D54="",D54="Incluido",D54="Excluido",D54="Importe",D54="Pendiente")),NOT(OR(F54="",F54="Sí",F54="No",F54="Por confirmar")),NOT(IF(LEN(TRIM(E54&amp;""))=0,TRUE,IF(ISNUMBER(E54),AND(E54&gt;=0,ABS(E54-ROUND(E54,2))&lt;0.00000001),FALSE)))),"Revisamos opciones e importes numéricos, no negativos y con dos decimales.",IF(OR(D54="",D54="Pendiente"),"Falta aclarar cómo se cubre este concepto.",IF(F54&lt;&gt;"Sí","Confirmamos el mismo alcance, cantidad y calidad, incluida la cobertura adicional.",IF(NOT(AND(LEN(TRIM(G54&amp;""))&gt;0,TRIM(G54&amp;"")&lt;&gt;"Pendiente",TRIM(G54&amp;"")&lt;&gt;"Por confirmar",TRIM(G54&amp;"")&lt;&gt;"No consta",TRIM(G54&amp;"")&lt;&gt;"Desconocido",TRIM(G54&amp;"")&lt;&gt;"Sin confirmar",TRIM(G54&amp;"")&lt;&gt;"Por decidir",TRIM(G54&amp;"")&lt;&gt;"Por comprobar")),"Localizamos la inclusión o el coste de cobertura y quién lo asume.",IF(D54="Incluido",IF(M54=0,"Ya está en la base: adicional cero, sin duplicarlo.","Incluido y adicional positivo se contradicen."),IF(M54=0,"Adicional documentado fuera de la base; lo añadimos una vez.","Falta coste de cobertura explícito; vacío no significa cero."))))))))),"Hay una entrada con error. Corregimos el dato antes de cerrar la comprobación.")</f>
      </c>
      <c r="K54" s="40"/>
      <c r="L54" s="40">
        <f>IFERROR(IF(OR(NOT($D$7="Sí"),NOT($F$28="Sí"),$M$28&gt;0,OR(NOT(OR(D54="",D54="Incluido",D54="Excluido",D54="Importe",D54="Pendiente")),NOT(OR(F54="",F54="Sí",F54="No",F54="Por confirmar")),NOT(IF(LEN(TRIM(E54&amp;""))=0,TRUE,IF(ISNUMBER(E54),AND(E54&gt;=0,ABS(E54-ROUND(E54,2))&lt;0.00000001),FALSE)))),AND(ISNUMBER(M54),M54=0)),"",IF(OR(D54="",D54="Pendiente"),"¿Podéis aclarar si incluye "&amp;C28&amp;" ("&amp;E28&amp;" "&amp;D28&amp;")"&amp;" y en qué partida?",IF(F54&lt;&gt;"Sí","¿Podéis igualar el alcance, cantidad y calidad de "&amp;C28&amp;" ("&amp;E28&amp;" "&amp;D28&amp;")"&amp;" e indicar qué cambia y su importe adicional sin IVA?",IF(NOT(AND(LEN(TRIM(G54&amp;""))&gt;0,TRIM(G54&amp;"")&lt;&gt;"Pendiente",TRIM(G54&amp;"")&lt;&gt;"Por confirmar",TRIM(G54&amp;"")&lt;&gt;"No consta",TRIM(G54&amp;"")&lt;&gt;"Desconocido",TRIM(G54&amp;"")&lt;&gt;"Sin confirmar",TRIM(G54&amp;"")&lt;&gt;"Por decidir",TRIM(G54&amp;"")&lt;&gt;"Por comprobar")),"¿Dónde queda recogido "&amp;C28&amp;" ("&amp;E28&amp;" "&amp;D28&amp;")"&amp;" y quién cubre su alcance?",IF(AND(D54&lt;&gt;"Incluido",NOT(ISNUMBER(E54))),"¿Qué importe adicional sin IVA cubre "&amp;C28&amp;" ("&amp;E28&amp;" "&amp;D28&amp;")"&amp;" y quién lo asume?",IF(D54="Incluido","¿El importe de "&amp;C28&amp;" ("&amp;E28&amp;" "&amp;D28&amp;")"&amp;" ya está en la base o va aparte?","")))))),"Aclaramos los datos con error antes de copiar preguntas.")</f>
      </c>
      <c r="M54" s="33">
        <f>IFERROR(IF(NOT($D$7="Sí"),"",IF(OR($F$28="No",AND($F$28="",$M$28=0)),"",IF(NOT($F$28="Sí"),1,IF($M$28&gt;0,2,IF(OR(NOT(OR(D54="",D54="Incluido",D54="Excluido",D54="Importe",D54="Pendiente")),NOT(OR(F54="",F54="Sí",F54="No",F54="Por confirmar")),NOT(IF(LEN(TRIM(E54&amp;""))=0,TRUE,IF(ISNUMBER(E54),AND(E54&gt;=0,ABS(E54-ROUND(E54,2))&lt;0.00000001),FALSE)))),2,IF(OR(D54="",D54="Pendiente"),1,IF(F54&lt;&gt;"Sí",IF(F54="No",2,1),IF(NOT(AND(LEN(TRIM(G54&amp;""))&gt;0,TRIM(G54&amp;"")&lt;&gt;"Pendiente",TRIM(G54&amp;"")&lt;&gt;"Por confirmar",TRIM(G54&amp;"")&lt;&gt;"No consta",TRIM(G54&amp;"")&lt;&gt;"Desconocido",TRIM(G54&amp;"")&lt;&gt;"Sin confirmar",TRIM(G54&amp;"")&lt;&gt;"Por decidir",TRIM(G54&amp;"")&lt;&gt;"Por comprobar")),2,IF(D54="Incluido",IF(OR(LEN(TRIM(E54&amp;""))=0,IF(ISNUMBER(E54),E54=0,FALSE)),0,2),IF(IF(ISNUMBER(E54),AND(E54&gt;=0,ABS(E54-ROUND(E54,2))&lt;0.00000001),FALSE),0,1)))))))))),2)</f>
      </c>
      <c r="N54" s="33" t="n">
        <f>IF(ISNUMBER(M54),IF(M54=0,1,0),0)</f>
        <v>0</v>
      </c>
    </row>
    <row r="55" ht="70" customHeight="1">
      <c r="B55" s="35" t="n">
        <f>B29</f>
        <v>13</v>
      </c>
      <c r="C55" s="40">
        <f>IF(OR($F$29="No",AND($F$29="",$M$29=0)),"",C29)</f>
      </c>
      <c r="D55" s="37"/>
      <c r="E55" s="38"/>
      <c r="F55" s="37"/>
      <c r="G55" s="36"/>
      <c r="H55" s="39">
        <f>IFERROR(IF(AND(ISNUMBER(M55),M55=0),IF(D55="Incluido",0,E55),""),"")</f>
      </c>
      <c r="I55" s="40">
        <f>IF(NOT(ISNUMBER(M55)),"",IF(M55=2,"ROJO",IF(M55=1,"ÁMBAR","VERDE")))</f>
      </c>
      <c r="J55" s="40">
        <f>IFERROR(IF(NOT(ISNUMBER(M55)),"",IF(NOT($F$29="Sí"),"Decidimos si este concepto entra en el alcance común.",IF($M$29&gt;0,"Completamos el concepto común antes de consultar a la subcontrata.",IF(OR(NOT(OR(D55="",D55="Incluido",D55="Excluido",D55="Importe",D55="Pendiente")),NOT(OR(F55="",F55="Sí",F55="No",F55="Por confirmar")),NOT(IF(LEN(TRIM(E55&amp;""))=0,TRUE,IF(ISNUMBER(E55),AND(E55&gt;=0,ABS(E55-ROUND(E55,2))&lt;0.00000001),FALSE)))),"Revisamos opciones e importes numéricos, no negativos y con dos decimales.",IF(OR(D55="",D55="Pendiente"),"Falta aclarar cómo se cubre este concepto.",IF(F55&lt;&gt;"Sí","Confirmamos el mismo alcance, cantidad y calidad, incluida la cobertura adicional.",IF(NOT(AND(LEN(TRIM(G55&amp;""))&gt;0,TRIM(G55&amp;"")&lt;&gt;"Pendiente",TRIM(G55&amp;"")&lt;&gt;"Por confirmar",TRIM(G55&amp;"")&lt;&gt;"No consta",TRIM(G55&amp;"")&lt;&gt;"Desconocido",TRIM(G55&amp;"")&lt;&gt;"Sin confirmar",TRIM(G55&amp;"")&lt;&gt;"Por decidir",TRIM(G55&amp;"")&lt;&gt;"Por comprobar")),"Localizamos la inclusión o el coste de cobertura y quién lo asume.",IF(D55="Incluido",IF(M55=0,"Ya está en la base: adicional cero, sin duplicarlo.","Incluido y adicional positivo se contradicen."),IF(M55=0,"Adicional documentado fuera de la base; lo añadimos una vez.","Falta coste de cobertura explícito; vacío no significa cero."))))))))),"Hay una entrada con error. Corregimos el dato antes de cerrar la comprobación.")</f>
      </c>
      <c r="K55" s="40"/>
      <c r="L55" s="40">
        <f>IFERROR(IF(OR(NOT($D$7="Sí"),NOT($F$29="Sí"),$M$29&gt;0,OR(NOT(OR(D55="",D55="Incluido",D55="Excluido",D55="Importe",D55="Pendiente")),NOT(OR(F55="",F55="Sí",F55="No",F55="Por confirmar")),NOT(IF(LEN(TRIM(E55&amp;""))=0,TRUE,IF(ISNUMBER(E55),AND(E55&gt;=0,ABS(E55-ROUND(E55,2))&lt;0.00000001),FALSE)))),AND(ISNUMBER(M55),M55=0)),"",IF(OR(D55="",D55="Pendiente"),"¿Podéis aclarar si incluye "&amp;C29&amp;" ("&amp;E29&amp;" "&amp;D29&amp;")"&amp;" y en qué partida?",IF(F55&lt;&gt;"Sí","¿Podéis igualar el alcance, cantidad y calidad de "&amp;C29&amp;" ("&amp;E29&amp;" "&amp;D29&amp;")"&amp;" e indicar qué cambia y su importe adicional sin IVA?",IF(NOT(AND(LEN(TRIM(G55&amp;""))&gt;0,TRIM(G55&amp;"")&lt;&gt;"Pendiente",TRIM(G55&amp;"")&lt;&gt;"Por confirmar",TRIM(G55&amp;"")&lt;&gt;"No consta",TRIM(G55&amp;"")&lt;&gt;"Desconocido",TRIM(G55&amp;"")&lt;&gt;"Sin confirmar",TRIM(G55&amp;"")&lt;&gt;"Por decidir",TRIM(G55&amp;"")&lt;&gt;"Por comprobar")),"¿Dónde queda recogido "&amp;C29&amp;" ("&amp;E29&amp;" "&amp;D29&amp;")"&amp;" y quién cubre su alcance?",IF(AND(D55&lt;&gt;"Incluido",NOT(ISNUMBER(E55))),"¿Qué importe adicional sin IVA cubre "&amp;C29&amp;" ("&amp;E29&amp;" "&amp;D29&amp;")"&amp;" y quién lo asume?",IF(D55="Incluido","¿El importe de "&amp;C29&amp;" ("&amp;E29&amp;" "&amp;D29&amp;")"&amp;" ya está en la base o va aparte?","")))))),"Aclaramos los datos con error antes de copiar preguntas.")</f>
      </c>
      <c r="M55" s="33">
        <f>IFERROR(IF(NOT($D$7="Sí"),"",IF(OR($F$29="No",AND($F$29="",$M$29=0)),"",IF(NOT($F$29="Sí"),1,IF($M$29&gt;0,2,IF(OR(NOT(OR(D55="",D55="Incluido",D55="Excluido",D55="Importe",D55="Pendiente")),NOT(OR(F55="",F55="Sí",F55="No",F55="Por confirmar")),NOT(IF(LEN(TRIM(E55&amp;""))=0,TRUE,IF(ISNUMBER(E55),AND(E55&gt;=0,ABS(E55-ROUND(E55,2))&lt;0.00000001),FALSE)))),2,IF(OR(D55="",D55="Pendiente"),1,IF(F55&lt;&gt;"Sí",IF(F55="No",2,1),IF(NOT(AND(LEN(TRIM(G55&amp;""))&gt;0,TRIM(G55&amp;"")&lt;&gt;"Pendiente",TRIM(G55&amp;"")&lt;&gt;"Por confirmar",TRIM(G55&amp;"")&lt;&gt;"No consta",TRIM(G55&amp;"")&lt;&gt;"Desconocido",TRIM(G55&amp;"")&lt;&gt;"Sin confirmar",TRIM(G55&amp;"")&lt;&gt;"Por decidir",TRIM(G55&amp;"")&lt;&gt;"Por comprobar")),2,IF(D55="Incluido",IF(OR(LEN(TRIM(E55&amp;""))=0,IF(ISNUMBER(E55),E55=0,FALSE)),0,2),IF(IF(ISNUMBER(E55),AND(E55&gt;=0,ABS(E55-ROUND(E55,2))&lt;0.00000001),FALSE),0,1)))))))))),2)</f>
      </c>
      <c r="N55" s="33" t="n">
        <f>IF(ISNUMBER(M55),IF(M55=0,1,0),0)</f>
        <v>0</v>
      </c>
    </row>
    <row r="56" ht="70" customHeight="1">
      <c r="B56" s="35" t="n">
        <f>B30</f>
        <v>14</v>
      </c>
      <c r="C56" s="40">
        <f>IF(OR($F$30="No",AND($F$30="",$M$30=0)),"",C30)</f>
      </c>
      <c r="D56" s="37"/>
      <c r="E56" s="38"/>
      <c r="F56" s="37"/>
      <c r="G56" s="36"/>
      <c r="H56" s="39">
        <f>IFERROR(IF(AND(ISNUMBER(M56),M56=0),IF(D56="Incluido",0,E56),""),"")</f>
      </c>
      <c r="I56" s="40">
        <f>IF(NOT(ISNUMBER(M56)),"",IF(M56=2,"ROJO",IF(M56=1,"ÁMBAR","VERDE")))</f>
      </c>
      <c r="J56" s="40">
        <f>IFERROR(IF(NOT(ISNUMBER(M56)),"",IF(NOT($F$30="Sí"),"Decidimos si este concepto entra en el alcance común.",IF($M$30&gt;0,"Completamos el concepto común antes de consultar a la subcontrata.",IF(OR(NOT(OR(D56="",D56="Incluido",D56="Excluido",D56="Importe",D56="Pendiente")),NOT(OR(F56="",F56="Sí",F56="No",F56="Por confirmar")),NOT(IF(LEN(TRIM(E56&amp;""))=0,TRUE,IF(ISNUMBER(E56),AND(E56&gt;=0,ABS(E56-ROUND(E56,2))&lt;0.00000001),FALSE)))),"Revisamos opciones e importes numéricos, no negativos y con dos decimales.",IF(OR(D56="",D56="Pendiente"),"Falta aclarar cómo se cubre este concepto.",IF(F56&lt;&gt;"Sí","Confirmamos el mismo alcance, cantidad y calidad, incluida la cobertura adicional.",IF(NOT(AND(LEN(TRIM(G56&amp;""))&gt;0,TRIM(G56&amp;"")&lt;&gt;"Pendiente",TRIM(G56&amp;"")&lt;&gt;"Por confirmar",TRIM(G56&amp;"")&lt;&gt;"No consta",TRIM(G56&amp;"")&lt;&gt;"Desconocido",TRIM(G56&amp;"")&lt;&gt;"Sin confirmar",TRIM(G56&amp;"")&lt;&gt;"Por decidir",TRIM(G56&amp;"")&lt;&gt;"Por comprobar")),"Localizamos la inclusión o el coste de cobertura y quién lo asume.",IF(D56="Incluido",IF(M56=0,"Ya está en la base: adicional cero, sin duplicarlo.","Incluido y adicional positivo se contradicen."),IF(M56=0,"Adicional documentado fuera de la base; lo añadimos una vez.","Falta coste de cobertura explícito; vacío no significa cero."))))))))),"Hay una entrada con error. Corregimos el dato antes de cerrar la comprobación.")</f>
      </c>
      <c r="K56" s="40"/>
      <c r="L56" s="40">
        <f>IFERROR(IF(OR(NOT($D$7="Sí"),NOT($F$30="Sí"),$M$30&gt;0,OR(NOT(OR(D56="",D56="Incluido",D56="Excluido",D56="Importe",D56="Pendiente")),NOT(OR(F56="",F56="Sí",F56="No",F56="Por confirmar")),NOT(IF(LEN(TRIM(E56&amp;""))=0,TRUE,IF(ISNUMBER(E56),AND(E56&gt;=0,ABS(E56-ROUND(E56,2))&lt;0.00000001),FALSE)))),AND(ISNUMBER(M56),M56=0)),"",IF(OR(D56="",D56="Pendiente"),"¿Podéis aclarar si incluye "&amp;C30&amp;" ("&amp;E30&amp;" "&amp;D30&amp;")"&amp;" y en qué partida?",IF(F56&lt;&gt;"Sí","¿Podéis igualar el alcance, cantidad y calidad de "&amp;C30&amp;" ("&amp;E30&amp;" "&amp;D30&amp;")"&amp;" e indicar qué cambia y su importe adicional sin IVA?",IF(NOT(AND(LEN(TRIM(G56&amp;""))&gt;0,TRIM(G56&amp;"")&lt;&gt;"Pendiente",TRIM(G56&amp;"")&lt;&gt;"Por confirmar",TRIM(G56&amp;"")&lt;&gt;"No consta",TRIM(G56&amp;"")&lt;&gt;"Desconocido",TRIM(G56&amp;"")&lt;&gt;"Sin confirmar",TRIM(G56&amp;"")&lt;&gt;"Por decidir",TRIM(G56&amp;"")&lt;&gt;"Por comprobar")),"¿Dónde queda recogido "&amp;C30&amp;" ("&amp;E30&amp;" "&amp;D30&amp;")"&amp;" y quién cubre su alcance?",IF(AND(D56&lt;&gt;"Incluido",NOT(ISNUMBER(E56))),"¿Qué importe adicional sin IVA cubre "&amp;C30&amp;" ("&amp;E30&amp;" "&amp;D30&amp;")"&amp;" y quién lo asume?",IF(D56="Incluido","¿El importe de "&amp;C30&amp;" ("&amp;E30&amp;" "&amp;D30&amp;")"&amp;" ya está en la base o va aparte?","")))))),"Aclaramos los datos con error antes de copiar preguntas.")</f>
      </c>
      <c r="M56" s="33">
        <f>IFERROR(IF(NOT($D$7="Sí"),"",IF(OR($F$30="No",AND($F$30="",$M$30=0)),"",IF(NOT($F$30="Sí"),1,IF($M$30&gt;0,2,IF(OR(NOT(OR(D56="",D56="Incluido",D56="Excluido",D56="Importe",D56="Pendiente")),NOT(OR(F56="",F56="Sí",F56="No",F56="Por confirmar")),NOT(IF(LEN(TRIM(E56&amp;""))=0,TRUE,IF(ISNUMBER(E56),AND(E56&gt;=0,ABS(E56-ROUND(E56,2))&lt;0.00000001),FALSE)))),2,IF(OR(D56="",D56="Pendiente"),1,IF(F56&lt;&gt;"Sí",IF(F56="No",2,1),IF(NOT(AND(LEN(TRIM(G56&amp;""))&gt;0,TRIM(G56&amp;"")&lt;&gt;"Pendiente",TRIM(G56&amp;"")&lt;&gt;"Por confirmar",TRIM(G56&amp;"")&lt;&gt;"No consta",TRIM(G56&amp;"")&lt;&gt;"Desconocido",TRIM(G56&amp;"")&lt;&gt;"Sin confirmar",TRIM(G56&amp;"")&lt;&gt;"Por decidir",TRIM(G56&amp;"")&lt;&gt;"Por comprobar")),2,IF(D56="Incluido",IF(OR(LEN(TRIM(E56&amp;""))=0,IF(ISNUMBER(E56),E56=0,FALSE)),0,2),IF(IF(ISNUMBER(E56),AND(E56&gt;=0,ABS(E56-ROUND(E56,2))&lt;0.00000001),FALSE),0,1)))))))))),2)</f>
      </c>
      <c r="N56" s="33" t="n">
        <f>IF(ISNUMBER(M56),IF(M56=0,1,0),0)</f>
        <v>0</v>
      </c>
    </row>
    <row r="57" ht="70" customHeight="1">
      <c r="B57" s="35" t="n">
        <f>B31</f>
        <v>15</v>
      </c>
      <c r="C57" s="40">
        <f>IF(OR($F$31="No",AND($F$31="",$M$31=0)),"",C31)</f>
      </c>
      <c r="D57" s="37"/>
      <c r="E57" s="38"/>
      <c r="F57" s="37"/>
      <c r="G57" s="36"/>
      <c r="H57" s="39">
        <f>IFERROR(IF(AND(ISNUMBER(M57),M57=0),IF(D57="Incluido",0,E57),""),"")</f>
      </c>
      <c r="I57" s="40">
        <f>IF(NOT(ISNUMBER(M57)),"",IF(M57=2,"ROJO",IF(M57=1,"ÁMBAR","VERDE")))</f>
      </c>
      <c r="J57" s="40">
        <f>IFERROR(IF(NOT(ISNUMBER(M57)),"",IF(NOT($F$31="Sí"),"Decidimos si este concepto entra en el alcance común.",IF($M$31&gt;0,"Completamos el concepto común antes de consultar a la subcontrata.",IF(OR(NOT(OR(D57="",D57="Incluido",D57="Excluido",D57="Importe",D57="Pendiente")),NOT(OR(F57="",F57="Sí",F57="No",F57="Por confirmar")),NOT(IF(LEN(TRIM(E57&amp;""))=0,TRUE,IF(ISNUMBER(E57),AND(E57&gt;=0,ABS(E57-ROUND(E57,2))&lt;0.00000001),FALSE)))),"Revisamos opciones e importes numéricos, no negativos y con dos decimales.",IF(OR(D57="",D57="Pendiente"),"Falta aclarar cómo se cubre este concepto.",IF(F57&lt;&gt;"Sí","Confirmamos el mismo alcance, cantidad y calidad, incluida la cobertura adicional.",IF(NOT(AND(LEN(TRIM(G57&amp;""))&gt;0,TRIM(G57&amp;"")&lt;&gt;"Pendiente",TRIM(G57&amp;"")&lt;&gt;"Por confirmar",TRIM(G57&amp;"")&lt;&gt;"No consta",TRIM(G57&amp;"")&lt;&gt;"Desconocido",TRIM(G57&amp;"")&lt;&gt;"Sin confirmar",TRIM(G57&amp;"")&lt;&gt;"Por decidir",TRIM(G57&amp;"")&lt;&gt;"Por comprobar")),"Localizamos la inclusión o el coste de cobertura y quién lo asume.",IF(D57="Incluido",IF(M57=0,"Ya está en la base: adicional cero, sin duplicarlo.","Incluido y adicional positivo se contradicen."),IF(M57=0,"Adicional documentado fuera de la base; lo añadimos una vez.","Falta coste de cobertura explícito; vacío no significa cero."))))))))),"Hay una entrada con error. Corregimos el dato antes de cerrar la comprobación.")</f>
      </c>
      <c r="K57" s="40"/>
      <c r="L57" s="40">
        <f>IFERROR(IF(OR(NOT($D$7="Sí"),NOT($F$31="Sí"),$M$31&gt;0,OR(NOT(OR(D57="",D57="Incluido",D57="Excluido",D57="Importe",D57="Pendiente")),NOT(OR(F57="",F57="Sí",F57="No",F57="Por confirmar")),NOT(IF(LEN(TRIM(E57&amp;""))=0,TRUE,IF(ISNUMBER(E57),AND(E57&gt;=0,ABS(E57-ROUND(E57,2))&lt;0.00000001),FALSE)))),AND(ISNUMBER(M57),M57=0)),"",IF(OR(D57="",D57="Pendiente"),"¿Podéis aclarar si incluye "&amp;C31&amp;" ("&amp;E31&amp;" "&amp;D31&amp;")"&amp;" y en qué partida?",IF(F57&lt;&gt;"Sí","¿Podéis igualar el alcance, cantidad y calidad de "&amp;C31&amp;" ("&amp;E31&amp;" "&amp;D31&amp;")"&amp;" e indicar qué cambia y su importe adicional sin IVA?",IF(NOT(AND(LEN(TRIM(G57&amp;""))&gt;0,TRIM(G57&amp;"")&lt;&gt;"Pendiente",TRIM(G57&amp;"")&lt;&gt;"Por confirmar",TRIM(G57&amp;"")&lt;&gt;"No consta",TRIM(G57&amp;"")&lt;&gt;"Desconocido",TRIM(G57&amp;"")&lt;&gt;"Sin confirmar",TRIM(G57&amp;"")&lt;&gt;"Por decidir",TRIM(G57&amp;"")&lt;&gt;"Por comprobar")),"¿Dónde queda recogido "&amp;C31&amp;" ("&amp;E31&amp;" "&amp;D31&amp;")"&amp;" y quién cubre su alcance?",IF(AND(D57&lt;&gt;"Incluido",NOT(ISNUMBER(E57))),"¿Qué importe adicional sin IVA cubre "&amp;C31&amp;" ("&amp;E31&amp;" "&amp;D31&amp;")"&amp;" y quién lo asume?",IF(D57="Incluido","¿El importe de "&amp;C31&amp;" ("&amp;E31&amp;" "&amp;D31&amp;")"&amp;" ya está en la base o va aparte?","")))))),"Aclaramos los datos con error antes de copiar preguntas.")</f>
      </c>
      <c r="M57" s="33">
        <f>IFERROR(IF(NOT($D$7="Sí"),"",IF(OR($F$31="No",AND($F$31="",$M$31=0)),"",IF(NOT($F$31="Sí"),1,IF($M$31&gt;0,2,IF(OR(NOT(OR(D57="",D57="Incluido",D57="Excluido",D57="Importe",D57="Pendiente")),NOT(OR(F57="",F57="Sí",F57="No",F57="Por confirmar")),NOT(IF(LEN(TRIM(E57&amp;""))=0,TRUE,IF(ISNUMBER(E57),AND(E57&gt;=0,ABS(E57-ROUND(E57,2))&lt;0.00000001),FALSE)))),2,IF(OR(D57="",D57="Pendiente"),1,IF(F57&lt;&gt;"Sí",IF(F57="No",2,1),IF(NOT(AND(LEN(TRIM(G57&amp;""))&gt;0,TRIM(G57&amp;"")&lt;&gt;"Pendiente",TRIM(G57&amp;"")&lt;&gt;"Por confirmar",TRIM(G57&amp;"")&lt;&gt;"No consta",TRIM(G57&amp;"")&lt;&gt;"Desconocido",TRIM(G57&amp;"")&lt;&gt;"Sin confirmar",TRIM(G57&amp;"")&lt;&gt;"Por decidir",TRIM(G57&amp;"")&lt;&gt;"Por comprobar")),2,IF(D57="Incluido",IF(OR(LEN(TRIM(E57&amp;""))=0,IF(ISNUMBER(E57),E57=0,FALSE)),0,2),IF(IF(ISNUMBER(E57),AND(E57&gt;=0,ABS(E57-ROUND(E57,2))&lt;0.00000001),FALSE),0,1)))))))))),2)</f>
      </c>
      <c r="N57" s="33" t="n">
        <f>IF(ISNUMBER(M57),IF(M57=0,1,0),0)</f>
        <v>0</v>
      </c>
    </row>
    <row r="58" ht="70" customHeight="1">
      <c r="B58" s="35" t="n">
        <f>B32</f>
        <v>16</v>
      </c>
      <c r="C58" s="40">
        <f>IF(OR($F$32="No",AND($F$32="",$M$32=0)),"",C32)</f>
      </c>
      <c r="D58" s="37"/>
      <c r="E58" s="38"/>
      <c r="F58" s="37"/>
      <c r="G58" s="36"/>
      <c r="H58" s="39">
        <f>IFERROR(IF(AND(ISNUMBER(M58),M58=0),IF(D58="Incluido",0,E58),""),"")</f>
      </c>
      <c r="I58" s="40">
        <f>IF(NOT(ISNUMBER(M58)),"",IF(M58=2,"ROJO",IF(M58=1,"ÁMBAR","VERDE")))</f>
      </c>
      <c r="J58" s="40">
        <f>IFERROR(IF(NOT(ISNUMBER(M58)),"",IF(NOT($F$32="Sí"),"Decidimos si este concepto entra en el alcance común.",IF($M$32&gt;0,"Completamos el concepto común antes de consultar a la subcontrata.",IF(OR(NOT(OR(D58="",D58="Incluido",D58="Excluido",D58="Importe",D58="Pendiente")),NOT(OR(F58="",F58="Sí",F58="No",F58="Por confirmar")),NOT(IF(LEN(TRIM(E58&amp;""))=0,TRUE,IF(ISNUMBER(E58),AND(E58&gt;=0,ABS(E58-ROUND(E58,2))&lt;0.00000001),FALSE)))),"Revisamos opciones e importes numéricos, no negativos y con dos decimales.",IF(OR(D58="",D58="Pendiente"),"Falta aclarar cómo se cubre este concepto.",IF(F58&lt;&gt;"Sí","Confirmamos el mismo alcance, cantidad y calidad, incluida la cobertura adicional.",IF(NOT(AND(LEN(TRIM(G58&amp;""))&gt;0,TRIM(G58&amp;"")&lt;&gt;"Pendiente",TRIM(G58&amp;"")&lt;&gt;"Por confirmar",TRIM(G58&amp;"")&lt;&gt;"No consta",TRIM(G58&amp;"")&lt;&gt;"Desconocido",TRIM(G58&amp;"")&lt;&gt;"Sin confirmar",TRIM(G58&amp;"")&lt;&gt;"Por decidir",TRIM(G58&amp;"")&lt;&gt;"Por comprobar")),"Localizamos la inclusión o el coste de cobertura y quién lo asume.",IF(D58="Incluido",IF(M58=0,"Ya está en la base: adicional cero, sin duplicarlo.","Incluido y adicional positivo se contradicen."),IF(M58=0,"Adicional documentado fuera de la base; lo añadimos una vez.","Falta coste de cobertura explícito; vacío no significa cero."))))))))),"Hay una entrada con error. Corregimos el dato antes de cerrar la comprobación.")</f>
      </c>
      <c r="K58" s="40"/>
      <c r="L58" s="40">
        <f>IFERROR(IF(OR(NOT($D$7="Sí"),NOT($F$32="Sí"),$M$32&gt;0,OR(NOT(OR(D58="",D58="Incluido",D58="Excluido",D58="Importe",D58="Pendiente")),NOT(OR(F58="",F58="Sí",F58="No",F58="Por confirmar")),NOT(IF(LEN(TRIM(E58&amp;""))=0,TRUE,IF(ISNUMBER(E58),AND(E58&gt;=0,ABS(E58-ROUND(E58,2))&lt;0.00000001),FALSE)))),AND(ISNUMBER(M58),M58=0)),"",IF(OR(D58="",D58="Pendiente"),"¿Podéis aclarar si incluye "&amp;C32&amp;" ("&amp;E32&amp;" "&amp;D32&amp;")"&amp;" y en qué partida?",IF(F58&lt;&gt;"Sí","¿Podéis igualar el alcance, cantidad y calidad de "&amp;C32&amp;" ("&amp;E32&amp;" "&amp;D32&amp;")"&amp;" e indicar qué cambia y su importe adicional sin IVA?",IF(NOT(AND(LEN(TRIM(G58&amp;""))&gt;0,TRIM(G58&amp;"")&lt;&gt;"Pendiente",TRIM(G58&amp;"")&lt;&gt;"Por confirmar",TRIM(G58&amp;"")&lt;&gt;"No consta",TRIM(G58&amp;"")&lt;&gt;"Desconocido",TRIM(G58&amp;"")&lt;&gt;"Sin confirmar",TRIM(G58&amp;"")&lt;&gt;"Por decidir",TRIM(G58&amp;"")&lt;&gt;"Por comprobar")),"¿Dónde queda recogido "&amp;C32&amp;" ("&amp;E32&amp;" "&amp;D32&amp;")"&amp;" y quién cubre su alcance?",IF(AND(D58&lt;&gt;"Incluido",NOT(ISNUMBER(E58))),"¿Qué importe adicional sin IVA cubre "&amp;C32&amp;" ("&amp;E32&amp;" "&amp;D32&amp;")"&amp;" y quién lo asume?",IF(D58="Incluido","¿El importe de "&amp;C32&amp;" ("&amp;E32&amp;" "&amp;D32&amp;")"&amp;" ya está en la base o va aparte?","")))))),"Aclaramos los datos con error antes de copiar preguntas.")</f>
      </c>
      <c r="M58" s="33">
        <f>IFERROR(IF(NOT($D$7="Sí"),"",IF(OR($F$32="No",AND($F$32="",$M$32=0)),"",IF(NOT($F$32="Sí"),1,IF($M$32&gt;0,2,IF(OR(NOT(OR(D58="",D58="Incluido",D58="Excluido",D58="Importe",D58="Pendiente")),NOT(OR(F58="",F58="Sí",F58="No",F58="Por confirmar")),NOT(IF(LEN(TRIM(E58&amp;""))=0,TRUE,IF(ISNUMBER(E58),AND(E58&gt;=0,ABS(E58-ROUND(E58,2))&lt;0.00000001),FALSE)))),2,IF(OR(D58="",D58="Pendiente"),1,IF(F58&lt;&gt;"Sí",IF(F58="No",2,1),IF(NOT(AND(LEN(TRIM(G58&amp;""))&gt;0,TRIM(G58&amp;"")&lt;&gt;"Pendiente",TRIM(G58&amp;"")&lt;&gt;"Por confirmar",TRIM(G58&amp;"")&lt;&gt;"No consta",TRIM(G58&amp;"")&lt;&gt;"Desconocido",TRIM(G58&amp;"")&lt;&gt;"Sin confirmar",TRIM(G58&amp;"")&lt;&gt;"Por decidir",TRIM(G58&amp;"")&lt;&gt;"Por comprobar")),2,IF(D58="Incluido",IF(OR(LEN(TRIM(E58&amp;""))=0,IF(ISNUMBER(E58),E58=0,FALSE)),0,2),IF(IF(ISNUMBER(E58),AND(E58&gt;=0,ABS(E58-ROUND(E58,2))&lt;0.00000001),FALSE),0,1)))))))))),2)</f>
      </c>
      <c r="N58" s="33" t="n">
        <f>IF(ISNUMBER(M58),IF(M58=0,1,0),0)</f>
        <v>0</v>
      </c>
    </row>
    <row r="59" ht="70" customHeight="1">
      <c r="B59" s="35" t="n">
        <f>B33</f>
        <v>17</v>
      </c>
      <c r="C59" s="40">
        <f>IF(OR($F$33="No",AND($F$33="",$M$33=0)),"",C33)</f>
      </c>
      <c r="D59" s="37"/>
      <c r="E59" s="38"/>
      <c r="F59" s="37"/>
      <c r="G59" s="36"/>
      <c r="H59" s="39">
        <f>IFERROR(IF(AND(ISNUMBER(M59),M59=0),IF(D59="Incluido",0,E59),""),"")</f>
      </c>
      <c r="I59" s="40">
        <f>IF(NOT(ISNUMBER(M59)),"",IF(M59=2,"ROJO",IF(M59=1,"ÁMBAR","VERDE")))</f>
      </c>
      <c r="J59" s="40">
        <f>IFERROR(IF(NOT(ISNUMBER(M59)),"",IF(NOT($F$33="Sí"),"Decidimos si este concepto entra en el alcance común.",IF($M$33&gt;0,"Completamos el concepto común antes de consultar a la subcontrata.",IF(OR(NOT(OR(D59="",D59="Incluido",D59="Excluido",D59="Importe",D59="Pendiente")),NOT(OR(F59="",F59="Sí",F59="No",F59="Por confirmar")),NOT(IF(LEN(TRIM(E59&amp;""))=0,TRUE,IF(ISNUMBER(E59),AND(E59&gt;=0,ABS(E59-ROUND(E59,2))&lt;0.00000001),FALSE)))),"Revisamos opciones e importes numéricos, no negativos y con dos decimales.",IF(OR(D59="",D59="Pendiente"),"Falta aclarar cómo se cubre este concepto.",IF(F59&lt;&gt;"Sí","Confirmamos el mismo alcance, cantidad y calidad, incluida la cobertura adicional.",IF(NOT(AND(LEN(TRIM(G59&amp;""))&gt;0,TRIM(G59&amp;"")&lt;&gt;"Pendiente",TRIM(G59&amp;"")&lt;&gt;"Por confirmar",TRIM(G59&amp;"")&lt;&gt;"No consta",TRIM(G59&amp;"")&lt;&gt;"Desconocido",TRIM(G59&amp;"")&lt;&gt;"Sin confirmar",TRIM(G59&amp;"")&lt;&gt;"Por decidir",TRIM(G59&amp;"")&lt;&gt;"Por comprobar")),"Localizamos la inclusión o el coste de cobertura y quién lo asume.",IF(D59="Incluido",IF(M59=0,"Ya está en la base: adicional cero, sin duplicarlo.","Incluido y adicional positivo se contradicen."),IF(M59=0,"Adicional documentado fuera de la base; lo añadimos una vez.","Falta coste de cobertura explícito; vacío no significa cero."))))))))),"Hay una entrada con error. Corregimos el dato antes de cerrar la comprobación.")</f>
      </c>
      <c r="K59" s="40"/>
      <c r="L59" s="40">
        <f>IFERROR(IF(OR(NOT($D$7="Sí"),NOT($F$33="Sí"),$M$33&gt;0,OR(NOT(OR(D59="",D59="Incluido",D59="Excluido",D59="Importe",D59="Pendiente")),NOT(OR(F59="",F59="Sí",F59="No",F59="Por confirmar")),NOT(IF(LEN(TRIM(E59&amp;""))=0,TRUE,IF(ISNUMBER(E59),AND(E59&gt;=0,ABS(E59-ROUND(E59,2))&lt;0.00000001),FALSE)))),AND(ISNUMBER(M59),M59=0)),"",IF(OR(D59="",D59="Pendiente"),"¿Podéis aclarar si incluye "&amp;C33&amp;" ("&amp;E33&amp;" "&amp;D33&amp;")"&amp;" y en qué partida?",IF(F59&lt;&gt;"Sí","¿Podéis igualar el alcance, cantidad y calidad de "&amp;C33&amp;" ("&amp;E33&amp;" "&amp;D33&amp;")"&amp;" e indicar qué cambia y su importe adicional sin IVA?",IF(NOT(AND(LEN(TRIM(G59&amp;""))&gt;0,TRIM(G59&amp;"")&lt;&gt;"Pendiente",TRIM(G59&amp;"")&lt;&gt;"Por confirmar",TRIM(G59&amp;"")&lt;&gt;"No consta",TRIM(G59&amp;"")&lt;&gt;"Desconocido",TRIM(G59&amp;"")&lt;&gt;"Sin confirmar",TRIM(G59&amp;"")&lt;&gt;"Por decidir",TRIM(G59&amp;"")&lt;&gt;"Por comprobar")),"¿Dónde queda recogido "&amp;C33&amp;" ("&amp;E33&amp;" "&amp;D33&amp;")"&amp;" y quién cubre su alcance?",IF(AND(D59&lt;&gt;"Incluido",NOT(ISNUMBER(E59))),"¿Qué importe adicional sin IVA cubre "&amp;C33&amp;" ("&amp;E33&amp;" "&amp;D33&amp;")"&amp;" y quién lo asume?",IF(D59="Incluido","¿El importe de "&amp;C33&amp;" ("&amp;E33&amp;" "&amp;D33&amp;")"&amp;" ya está en la base o va aparte?","")))))),"Aclaramos los datos con error antes de copiar preguntas.")</f>
      </c>
      <c r="M59" s="33">
        <f>IFERROR(IF(NOT($D$7="Sí"),"",IF(OR($F$33="No",AND($F$33="",$M$33=0)),"",IF(NOT($F$33="Sí"),1,IF($M$33&gt;0,2,IF(OR(NOT(OR(D59="",D59="Incluido",D59="Excluido",D59="Importe",D59="Pendiente")),NOT(OR(F59="",F59="Sí",F59="No",F59="Por confirmar")),NOT(IF(LEN(TRIM(E59&amp;""))=0,TRUE,IF(ISNUMBER(E59),AND(E59&gt;=0,ABS(E59-ROUND(E59,2))&lt;0.00000001),FALSE)))),2,IF(OR(D59="",D59="Pendiente"),1,IF(F59&lt;&gt;"Sí",IF(F59="No",2,1),IF(NOT(AND(LEN(TRIM(G59&amp;""))&gt;0,TRIM(G59&amp;"")&lt;&gt;"Pendiente",TRIM(G59&amp;"")&lt;&gt;"Por confirmar",TRIM(G59&amp;"")&lt;&gt;"No consta",TRIM(G59&amp;"")&lt;&gt;"Desconocido",TRIM(G59&amp;"")&lt;&gt;"Sin confirmar",TRIM(G59&amp;"")&lt;&gt;"Por decidir",TRIM(G59&amp;"")&lt;&gt;"Por comprobar")),2,IF(D59="Incluido",IF(OR(LEN(TRIM(E59&amp;""))=0,IF(ISNUMBER(E59),E59=0,FALSE)),0,2),IF(IF(ISNUMBER(E59),AND(E59&gt;=0,ABS(E59-ROUND(E59,2))&lt;0.00000001),FALSE),0,1)))))))))),2)</f>
      </c>
      <c r="N59" s="33" t="n">
        <f>IF(ISNUMBER(M59),IF(M59=0,1,0),0)</f>
        <v>0</v>
      </c>
    </row>
    <row r="60" ht="70" customHeight="1">
      <c r="B60" s="35" t="n">
        <f>B34</f>
        <v>18</v>
      </c>
      <c r="C60" s="40">
        <f>IF(OR($F$34="No",AND($F$34="",$M$34=0)),"",C34)</f>
      </c>
      <c r="D60" s="37"/>
      <c r="E60" s="38"/>
      <c r="F60" s="37"/>
      <c r="G60" s="36"/>
      <c r="H60" s="39">
        <f>IFERROR(IF(AND(ISNUMBER(M60),M60=0),IF(D60="Incluido",0,E60),""),"")</f>
      </c>
      <c r="I60" s="40">
        <f>IF(NOT(ISNUMBER(M60)),"",IF(M60=2,"ROJO",IF(M60=1,"ÁMBAR","VERDE")))</f>
      </c>
      <c r="J60" s="40">
        <f>IFERROR(IF(NOT(ISNUMBER(M60)),"",IF(NOT($F$34="Sí"),"Decidimos si este concepto entra en el alcance común.",IF($M$34&gt;0,"Completamos el concepto común antes de consultar a la subcontrata.",IF(OR(NOT(OR(D60="",D60="Incluido",D60="Excluido",D60="Importe",D60="Pendiente")),NOT(OR(F60="",F60="Sí",F60="No",F60="Por confirmar")),NOT(IF(LEN(TRIM(E60&amp;""))=0,TRUE,IF(ISNUMBER(E60),AND(E60&gt;=0,ABS(E60-ROUND(E60,2))&lt;0.00000001),FALSE)))),"Revisamos opciones e importes numéricos, no negativos y con dos decimales.",IF(OR(D60="",D60="Pendiente"),"Falta aclarar cómo se cubre este concepto.",IF(F60&lt;&gt;"Sí","Confirmamos el mismo alcance, cantidad y calidad, incluida la cobertura adicional.",IF(NOT(AND(LEN(TRIM(G60&amp;""))&gt;0,TRIM(G60&amp;"")&lt;&gt;"Pendiente",TRIM(G60&amp;"")&lt;&gt;"Por confirmar",TRIM(G60&amp;"")&lt;&gt;"No consta",TRIM(G60&amp;"")&lt;&gt;"Desconocido",TRIM(G60&amp;"")&lt;&gt;"Sin confirmar",TRIM(G60&amp;"")&lt;&gt;"Por decidir",TRIM(G60&amp;"")&lt;&gt;"Por comprobar")),"Localizamos la inclusión o el coste de cobertura y quién lo asume.",IF(D60="Incluido",IF(M60=0,"Ya está en la base: adicional cero, sin duplicarlo.","Incluido y adicional positivo se contradicen."),IF(M60=0,"Adicional documentado fuera de la base; lo añadimos una vez.","Falta coste de cobertura explícito; vacío no significa cero."))))))))),"Hay una entrada con error. Corregimos el dato antes de cerrar la comprobación.")</f>
      </c>
      <c r="K60" s="40"/>
      <c r="L60" s="40">
        <f>IFERROR(IF(OR(NOT($D$7="Sí"),NOT($F$34="Sí"),$M$34&gt;0,OR(NOT(OR(D60="",D60="Incluido",D60="Excluido",D60="Importe",D60="Pendiente")),NOT(OR(F60="",F60="Sí",F60="No",F60="Por confirmar")),NOT(IF(LEN(TRIM(E60&amp;""))=0,TRUE,IF(ISNUMBER(E60),AND(E60&gt;=0,ABS(E60-ROUND(E60,2))&lt;0.00000001),FALSE)))),AND(ISNUMBER(M60),M60=0)),"",IF(OR(D60="",D60="Pendiente"),"¿Podéis aclarar si incluye "&amp;C34&amp;" ("&amp;E34&amp;" "&amp;D34&amp;")"&amp;" y en qué partida?",IF(F60&lt;&gt;"Sí","¿Podéis igualar el alcance, cantidad y calidad de "&amp;C34&amp;" ("&amp;E34&amp;" "&amp;D34&amp;")"&amp;" e indicar qué cambia y su importe adicional sin IVA?",IF(NOT(AND(LEN(TRIM(G60&amp;""))&gt;0,TRIM(G60&amp;"")&lt;&gt;"Pendiente",TRIM(G60&amp;"")&lt;&gt;"Por confirmar",TRIM(G60&amp;"")&lt;&gt;"No consta",TRIM(G60&amp;"")&lt;&gt;"Desconocido",TRIM(G60&amp;"")&lt;&gt;"Sin confirmar",TRIM(G60&amp;"")&lt;&gt;"Por decidir",TRIM(G60&amp;"")&lt;&gt;"Por comprobar")),"¿Dónde queda recogido "&amp;C34&amp;" ("&amp;E34&amp;" "&amp;D34&amp;")"&amp;" y quién cubre su alcance?",IF(AND(D60&lt;&gt;"Incluido",NOT(ISNUMBER(E60))),"¿Qué importe adicional sin IVA cubre "&amp;C34&amp;" ("&amp;E34&amp;" "&amp;D34&amp;")"&amp;" y quién lo asume?",IF(D60="Incluido","¿El importe de "&amp;C34&amp;" ("&amp;E34&amp;" "&amp;D34&amp;")"&amp;" ya está en la base o va aparte?","")))))),"Aclaramos los datos con error antes de copiar preguntas.")</f>
      </c>
      <c r="M60" s="33">
        <f>IFERROR(IF(NOT($D$7="Sí"),"",IF(OR($F$34="No",AND($F$34="",$M$34=0)),"",IF(NOT($F$34="Sí"),1,IF($M$34&gt;0,2,IF(OR(NOT(OR(D60="",D60="Incluido",D60="Excluido",D60="Importe",D60="Pendiente")),NOT(OR(F60="",F60="Sí",F60="No",F60="Por confirmar")),NOT(IF(LEN(TRIM(E60&amp;""))=0,TRUE,IF(ISNUMBER(E60),AND(E60&gt;=0,ABS(E60-ROUND(E60,2))&lt;0.00000001),FALSE)))),2,IF(OR(D60="",D60="Pendiente"),1,IF(F60&lt;&gt;"Sí",IF(F60="No",2,1),IF(NOT(AND(LEN(TRIM(G60&amp;""))&gt;0,TRIM(G60&amp;"")&lt;&gt;"Pendiente",TRIM(G60&amp;"")&lt;&gt;"Por confirmar",TRIM(G60&amp;"")&lt;&gt;"No consta",TRIM(G60&amp;"")&lt;&gt;"Desconocido",TRIM(G60&amp;"")&lt;&gt;"Sin confirmar",TRIM(G60&amp;"")&lt;&gt;"Por decidir",TRIM(G60&amp;"")&lt;&gt;"Por comprobar")),2,IF(D60="Incluido",IF(OR(LEN(TRIM(E60&amp;""))=0,IF(ISNUMBER(E60),E60=0,FALSE)),0,2),IF(IF(ISNUMBER(E60),AND(E60&gt;=0,ABS(E60-ROUND(E60,2))&lt;0.00000001),FALSE),0,1)))))))))),2)</f>
      </c>
      <c r="N60" s="33" t="n">
        <f>IF(ISNUMBER(M60),IF(M60=0,1,0),0)</f>
        <v>0</v>
      </c>
    </row>
    <row r="61" ht="70" customHeight="1">
      <c r="B61" s="35" t="n">
        <f>B35</f>
        <v>19</v>
      </c>
      <c r="C61" s="40">
        <f>IF(OR($F$35="No",AND($F$35="",$M$35=0)),"",C35)</f>
      </c>
      <c r="D61" s="37"/>
      <c r="E61" s="38"/>
      <c r="F61" s="37"/>
      <c r="G61" s="36"/>
      <c r="H61" s="39">
        <f>IFERROR(IF(AND(ISNUMBER(M61),M61=0),IF(D61="Incluido",0,E61),""),"")</f>
      </c>
      <c r="I61" s="40">
        <f>IF(NOT(ISNUMBER(M61)),"",IF(M61=2,"ROJO",IF(M61=1,"ÁMBAR","VERDE")))</f>
      </c>
      <c r="J61" s="40">
        <f>IFERROR(IF(NOT(ISNUMBER(M61)),"",IF(NOT($F$35="Sí"),"Decidimos si este concepto entra en el alcance común.",IF($M$35&gt;0,"Completamos el concepto común antes de consultar a la subcontrata.",IF(OR(NOT(OR(D61="",D61="Incluido",D61="Excluido",D61="Importe",D61="Pendiente")),NOT(OR(F61="",F61="Sí",F61="No",F61="Por confirmar")),NOT(IF(LEN(TRIM(E61&amp;""))=0,TRUE,IF(ISNUMBER(E61),AND(E61&gt;=0,ABS(E61-ROUND(E61,2))&lt;0.00000001),FALSE)))),"Revisamos opciones e importes numéricos, no negativos y con dos decimales.",IF(OR(D61="",D61="Pendiente"),"Falta aclarar cómo se cubre este concepto.",IF(F61&lt;&gt;"Sí","Confirmamos el mismo alcance, cantidad y calidad, incluida la cobertura adicional.",IF(NOT(AND(LEN(TRIM(G61&amp;""))&gt;0,TRIM(G61&amp;"")&lt;&gt;"Pendiente",TRIM(G61&amp;"")&lt;&gt;"Por confirmar",TRIM(G61&amp;"")&lt;&gt;"No consta",TRIM(G61&amp;"")&lt;&gt;"Desconocido",TRIM(G61&amp;"")&lt;&gt;"Sin confirmar",TRIM(G61&amp;"")&lt;&gt;"Por decidir",TRIM(G61&amp;"")&lt;&gt;"Por comprobar")),"Localizamos la inclusión o el coste de cobertura y quién lo asume.",IF(D61="Incluido",IF(M61=0,"Ya está en la base: adicional cero, sin duplicarlo.","Incluido y adicional positivo se contradicen."),IF(M61=0,"Adicional documentado fuera de la base; lo añadimos una vez.","Falta coste de cobertura explícito; vacío no significa cero."))))))))),"Hay una entrada con error. Corregimos el dato antes de cerrar la comprobación.")</f>
      </c>
      <c r="K61" s="40"/>
      <c r="L61" s="40">
        <f>IFERROR(IF(OR(NOT($D$7="Sí"),NOT($F$35="Sí"),$M$35&gt;0,OR(NOT(OR(D61="",D61="Incluido",D61="Excluido",D61="Importe",D61="Pendiente")),NOT(OR(F61="",F61="Sí",F61="No",F61="Por confirmar")),NOT(IF(LEN(TRIM(E61&amp;""))=0,TRUE,IF(ISNUMBER(E61),AND(E61&gt;=0,ABS(E61-ROUND(E61,2))&lt;0.00000001),FALSE)))),AND(ISNUMBER(M61),M61=0)),"",IF(OR(D61="",D61="Pendiente"),"¿Podéis aclarar si incluye "&amp;C35&amp;" ("&amp;E35&amp;" "&amp;D35&amp;")"&amp;" y en qué partida?",IF(F61&lt;&gt;"Sí","¿Podéis igualar el alcance, cantidad y calidad de "&amp;C35&amp;" ("&amp;E35&amp;" "&amp;D35&amp;")"&amp;" e indicar qué cambia y su importe adicional sin IVA?",IF(NOT(AND(LEN(TRIM(G61&amp;""))&gt;0,TRIM(G61&amp;"")&lt;&gt;"Pendiente",TRIM(G61&amp;"")&lt;&gt;"Por confirmar",TRIM(G61&amp;"")&lt;&gt;"No consta",TRIM(G61&amp;"")&lt;&gt;"Desconocido",TRIM(G61&amp;"")&lt;&gt;"Sin confirmar",TRIM(G61&amp;"")&lt;&gt;"Por decidir",TRIM(G61&amp;"")&lt;&gt;"Por comprobar")),"¿Dónde queda recogido "&amp;C35&amp;" ("&amp;E35&amp;" "&amp;D35&amp;")"&amp;" y quién cubre su alcance?",IF(AND(D61&lt;&gt;"Incluido",NOT(ISNUMBER(E61))),"¿Qué importe adicional sin IVA cubre "&amp;C35&amp;" ("&amp;E35&amp;" "&amp;D35&amp;")"&amp;" y quién lo asume?",IF(D61="Incluido","¿El importe de "&amp;C35&amp;" ("&amp;E35&amp;" "&amp;D35&amp;")"&amp;" ya está en la base o va aparte?","")))))),"Aclaramos los datos con error antes de copiar preguntas.")</f>
      </c>
      <c r="M61" s="33">
        <f>IFERROR(IF(NOT($D$7="Sí"),"",IF(OR($F$35="No",AND($F$35="",$M$35=0)),"",IF(NOT($F$35="Sí"),1,IF($M$35&gt;0,2,IF(OR(NOT(OR(D61="",D61="Incluido",D61="Excluido",D61="Importe",D61="Pendiente")),NOT(OR(F61="",F61="Sí",F61="No",F61="Por confirmar")),NOT(IF(LEN(TRIM(E61&amp;""))=0,TRUE,IF(ISNUMBER(E61),AND(E61&gt;=0,ABS(E61-ROUND(E61,2))&lt;0.00000001),FALSE)))),2,IF(OR(D61="",D61="Pendiente"),1,IF(F61&lt;&gt;"Sí",IF(F61="No",2,1),IF(NOT(AND(LEN(TRIM(G61&amp;""))&gt;0,TRIM(G61&amp;"")&lt;&gt;"Pendiente",TRIM(G61&amp;"")&lt;&gt;"Por confirmar",TRIM(G61&amp;"")&lt;&gt;"No consta",TRIM(G61&amp;"")&lt;&gt;"Desconocido",TRIM(G61&amp;"")&lt;&gt;"Sin confirmar",TRIM(G61&amp;"")&lt;&gt;"Por decidir",TRIM(G61&amp;"")&lt;&gt;"Por comprobar")),2,IF(D61="Incluido",IF(OR(LEN(TRIM(E61&amp;""))=0,IF(ISNUMBER(E61),E61=0,FALSE)),0,2),IF(IF(ISNUMBER(E61),AND(E61&gt;=0,ABS(E61-ROUND(E61,2))&lt;0.00000001),FALSE),0,1)))))))))),2)</f>
      </c>
      <c r="N61" s="33" t="n">
        <f>IF(ISNUMBER(M61),IF(M61=0,1,0),0)</f>
        <v>0</v>
      </c>
    </row>
    <row r="62" ht="70" customHeight="1">
      <c r="B62" s="35" t="n">
        <f>B36</f>
        <v>20</v>
      </c>
      <c r="C62" s="40">
        <f>IF(OR($F$36="No",AND($F$36="",$M$36=0)),"",C36)</f>
      </c>
      <c r="D62" s="37"/>
      <c r="E62" s="38"/>
      <c r="F62" s="37"/>
      <c r="G62" s="36"/>
      <c r="H62" s="39">
        <f>IFERROR(IF(AND(ISNUMBER(M62),M62=0),IF(D62="Incluido",0,E62),""),"")</f>
      </c>
      <c r="I62" s="40">
        <f>IF(NOT(ISNUMBER(M62)),"",IF(M62=2,"ROJO",IF(M62=1,"ÁMBAR","VERDE")))</f>
      </c>
      <c r="J62" s="40">
        <f>IFERROR(IF(NOT(ISNUMBER(M62)),"",IF(NOT($F$36="Sí"),"Decidimos si este concepto entra en el alcance común.",IF($M$36&gt;0,"Completamos el concepto común antes de consultar a la subcontrata.",IF(OR(NOT(OR(D62="",D62="Incluido",D62="Excluido",D62="Importe",D62="Pendiente")),NOT(OR(F62="",F62="Sí",F62="No",F62="Por confirmar")),NOT(IF(LEN(TRIM(E62&amp;""))=0,TRUE,IF(ISNUMBER(E62),AND(E62&gt;=0,ABS(E62-ROUND(E62,2))&lt;0.00000001),FALSE)))),"Revisamos opciones e importes numéricos, no negativos y con dos decimales.",IF(OR(D62="",D62="Pendiente"),"Falta aclarar cómo se cubre este concepto.",IF(F62&lt;&gt;"Sí","Confirmamos el mismo alcance, cantidad y calidad, incluida la cobertura adicional.",IF(NOT(AND(LEN(TRIM(G62&amp;""))&gt;0,TRIM(G62&amp;"")&lt;&gt;"Pendiente",TRIM(G62&amp;"")&lt;&gt;"Por confirmar",TRIM(G62&amp;"")&lt;&gt;"No consta",TRIM(G62&amp;"")&lt;&gt;"Desconocido",TRIM(G62&amp;"")&lt;&gt;"Sin confirmar",TRIM(G62&amp;"")&lt;&gt;"Por decidir",TRIM(G62&amp;"")&lt;&gt;"Por comprobar")),"Localizamos la inclusión o el coste de cobertura y quién lo asume.",IF(D62="Incluido",IF(M62=0,"Ya está en la base: adicional cero, sin duplicarlo.","Incluido y adicional positivo se contradicen."),IF(M62=0,"Adicional documentado fuera de la base; lo añadimos una vez.","Falta coste de cobertura explícito; vacío no significa cero."))))))))),"Hay una entrada con error. Corregimos el dato antes de cerrar la comprobación.")</f>
      </c>
      <c r="K62" s="40"/>
      <c r="L62" s="40">
        <f>IFERROR(IF(OR(NOT($D$7="Sí"),NOT($F$36="Sí"),$M$36&gt;0,OR(NOT(OR(D62="",D62="Incluido",D62="Excluido",D62="Importe",D62="Pendiente")),NOT(OR(F62="",F62="Sí",F62="No",F62="Por confirmar")),NOT(IF(LEN(TRIM(E62&amp;""))=0,TRUE,IF(ISNUMBER(E62),AND(E62&gt;=0,ABS(E62-ROUND(E62,2))&lt;0.00000001),FALSE)))),AND(ISNUMBER(M62),M62=0)),"",IF(OR(D62="",D62="Pendiente"),"¿Podéis aclarar si incluye "&amp;C36&amp;" ("&amp;E36&amp;" "&amp;D36&amp;")"&amp;" y en qué partida?",IF(F62&lt;&gt;"Sí","¿Podéis igualar el alcance, cantidad y calidad de "&amp;C36&amp;" ("&amp;E36&amp;" "&amp;D36&amp;")"&amp;" e indicar qué cambia y su importe adicional sin IVA?",IF(NOT(AND(LEN(TRIM(G62&amp;""))&gt;0,TRIM(G62&amp;"")&lt;&gt;"Pendiente",TRIM(G62&amp;"")&lt;&gt;"Por confirmar",TRIM(G62&amp;"")&lt;&gt;"No consta",TRIM(G62&amp;"")&lt;&gt;"Desconocido",TRIM(G62&amp;"")&lt;&gt;"Sin confirmar",TRIM(G62&amp;"")&lt;&gt;"Por decidir",TRIM(G62&amp;"")&lt;&gt;"Por comprobar")),"¿Dónde queda recogido "&amp;C36&amp;" ("&amp;E36&amp;" "&amp;D36&amp;")"&amp;" y quién cubre su alcance?",IF(AND(D62&lt;&gt;"Incluido",NOT(ISNUMBER(E62))),"¿Qué importe adicional sin IVA cubre "&amp;C36&amp;" ("&amp;E36&amp;" "&amp;D36&amp;")"&amp;" y quién lo asume?",IF(D62="Incluido","¿El importe de "&amp;C36&amp;" ("&amp;E36&amp;" "&amp;D36&amp;")"&amp;" ya está en la base o va aparte?","")))))),"Aclaramos los datos con error antes de copiar preguntas.")</f>
      </c>
      <c r="M62" s="33">
        <f>IFERROR(IF(NOT($D$7="Sí"),"",IF(OR($F$36="No",AND($F$36="",$M$36=0)),"",IF(NOT($F$36="Sí"),1,IF($M$36&gt;0,2,IF(OR(NOT(OR(D62="",D62="Incluido",D62="Excluido",D62="Importe",D62="Pendiente")),NOT(OR(F62="",F62="Sí",F62="No",F62="Por confirmar")),NOT(IF(LEN(TRIM(E62&amp;""))=0,TRUE,IF(ISNUMBER(E62),AND(E62&gt;=0,ABS(E62-ROUND(E62,2))&lt;0.00000001),FALSE)))),2,IF(OR(D62="",D62="Pendiente"),1,IF(F62&lt;&gt;"Sí",IF(F62="No",2,1),IF(NOT(AND(LEN(TRIM(G62&amp;""))&gt;0,TRIM(G62&amp;"")&lt;&gt;"Pendiente",TRIM(G62&amp;"")&lt;&gt;"Por confirmar",TRIM(G62&amp;"")&lt;&gt;"No consta",TRIM(G62&amp;"")&lt;&gt;"Desconocido",TRIM(G62&amp;"")&lt;&gt;"Sin confirmar",TRIM(G62&amp;"")&lt;&gt;"Por decidir",TRIM(G62&amp;"")&lt;&gt;"Por comprobar")),2,IF(D62="Incluido",IF(OR(LEN(TRIM(E62&amp;""))=0,IF(ISNUMBER(E62),E62=0,FALSE)),0,2),IF(IF(ISNUMBER(E62),AND(E62&gt;=0,ABS(E62-ROUND(E62,2))&lt;0.00000001),FALSE),0,1)))))))))),2)</f>
      </c>
      <c r="N62" s="33" t="n">
        <f>IF(ISNUMBER(M62),IF(M62=0,1,0),0)</f>
        <v>0</v>
      </c>
    </row>
    <row r="63" ht="22" customHeight="1"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</row>
    <row r="64" ht="22" customHeight="1"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</row>
    <row r="65" ht="22" customHeight="1"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</row>
    <row r="66" ht="25" customHeight="1">
      <c r="B66" s="42" t="str">
        <f>"Oferta 2"&amp;IF(LEN(TRIM(C8&amp;""))&gt;0," · "&amp;C8," · sin activar")</f>
        <v>Oferta 2 · sin activar</v>
      </c>
      <c r="C66" s="42"/>
      <c r="D66" s="42"/>
      <c r="E66" s="42"/>
      <c r="F66" s="42"/>
      <c r="G66" s="42"/>
      <c r="H66" s="42"/>
      <c r="I66" s="42"/>
      <c r="J66" s="42"/>
      <c r="K66" s="42"/>
      <c r="L66" s="42"/>
    </row>
    <row r="67" ht="24" customHeight="1">
      <c r="B67" s="32" t="str">
        <v>Incluido: ya está en la base, sin volver a añadirlo. Importe: va fuera de esa base. Excluido: necesitamos cobertura documentada, su coste y quién la asume. Solo confirmamos el alcance cuando queda igualado.</v>
      </c>
      <c r="C67" s="32"/>
      <c r="D67" s="32"/>
      <c r="E67" s="32"/>
      <c r="F67" s="32"/>
      <c r="G67" s="32"/>
      <c r="H67" s="32"/>
      <c r="I67" s="32"/>
      <c r="J67" s="32"/>
      <c r="K67" s="32"/>
      <c r="L67" s="32"/>
    </row>
    <row r="68" ht="45" customHeight="1">
      <c r="B68" s="34" t="str">
        <v>ID</v>
      </c>
      <c r="C68" s="34" t="str">
        <v>Concepto común</v>
      </c>
      <c r="D68" s="34" t="str">
        <v>Estado</v>
      </c>
      <c r="E68" s="34" t="str">
        <v>Adicional sin IVA</v>
      </c>
      <c r="F68" s="34" t="str">
        <v>¿Alcance igualado?</v>
      </c>
      <c r="G68" s="34" t="str">
        <v>Documento, partida y quién cubre</v>
      </c>
      <c r="H68" s="34" t="str">
        <v>Adicional computable</v>
      </c>
      <c r="I68" s="34" t="str">
        <v>Semáforo</v>
      </c>
      <c r="J68" s="34" t="str">
        <v>Qué comprobamos</v>
      </c>
      <c r="K68" s="34" t="str"/>
      <c r="L68" s="34" t="str">
        <v>Pregunta para la subcontrata</v>
      </c>
    </row>
    <row r="69" ht="70" customHeight="1">
      <c r="B69" s="35" t="n">
        <f>B17</f>
        <v>1</v>
      </c>
      <c r="C69" s="40">
        <f>IF(OR($F$17="No",AND($F$17="",$M$17=0)),"",C17)</f>
      </c>
      <c r="D69" s="37"/>
      <c r="E69" s="38"/>
      <c r="F69" s="37"/>
      <c r="G69" s="36"/>
      <c r="H69" s="39">
        <f>IFERROR(IF(AND(ISNUMBER(M69),M69=0),IF(D69="Incluido",0,E69),""),"")</f>
      </c>
      <c r="I69" s="40">
        <f>IF(NOT(ISNUMBER(M69)),"",IF(M69=2,"ROJO",IF(M69=1,"ÁMBAR","VERDE")))</f>
      </c>
      <c r="J69" s="40">
        <f>IFERROR(IF(NOT(ISNUMBER(M69)),"",IF(NOT($F$17="Sí"),"Decidimos si este concepto entra en el alcance común.",IF($M$17&gt;0,"Completamos el concepto común antes de consultar a la subcontrata.",IF(OR(NOT(OR(D69="",D69="Incluido",D69="Excluido",D69="Importe",D69="Pendiente")),NOT(OR(F69="",F69="Sí",F69="No",F69="Por confirmar")),NOT(IF(LEN(TRIM(E69&amp;""))=0,TRUE,IF(ISNUMBER(E69),AND(E69&gt;=0,ABS(E69-ROUND(E69,2))&lt;0.00000001),FALSE)))),"Revisamos opciones e importes numéricos, no negativos y con dos decimales.",IF(OR(D69="",D69="Pendiente"),"Falta aclarar cómo se cubre este concepto.",IF(F69&lt;&gt;"Sí","Confirmamos el mismo alcance, cantidad y calidad, incluida la cobertura adicional.",IF(NOT(AND(LEN(TRIM(G69&amp;""))&gt;0,TRIM(G69&amp;"")&lt;&gt;"Pendiente",TRIM(G69&amp;"")&lt;&gt;"Por confirmar",TRIM(G69&amp;"")&lt;&gt;"No consta",TRIM(G69&amp;"")&lt;&gt;"Desconocido",TRIM(G69&amp;"")&lt;&gt;"Sin confirmar",TRIM(G69&amp;"")&lt;&gt;"Por decidir",TRIM(G69&amp;"")&lt;&gt;"Por comprobar")),"Localizamos la inclusión o el coste de cobertura y quién lo asume.",IF(D69="Incluido",IF(M69=0,"Ya está en la base: adicional cero, sin duplicarlo.","Incluido y adicional positivo se contradicen."),IF(M69=0,"Adicional documentado fuera de la base; lo añadimos una vez.","Falta coste de cobertura explícito; vacío no significa cero."))))))))),"Hay una entrada con error. Corregimos el dato antes de cerrar la comprobación.")</f>
      </c>
      <c r="K69" s="40"/>
      <c r="L69" s="40">
        <f>IFERROR(IF(OR(NOT($D$8="Sí"),NOT($F$17="Sí"),$M$17&gt;0,OR(NOT(OR(D69="",D69="Incluido",D69="Excluido",D69="Importe",D69="Pendiente")),NOT(OR(F69="",F69="Sí",F69="No",F69="Por confirmar")),NOT(IF(LEN(TRIM(E69&amp;""))=0,TRUE,IF(ISNUMBER(E69),AND(E69&gt;=0,ABS(E69-ROUND(E69,2))&lt;0.00000001),FALSE)))),AND(ISNUMBER(M69),M69=0)),"",IF(OR(D69="",D69="Pendiente"),"¿Podéis aclarar si incluye "&amp;C17&amp;" ("&amp;E17&amp;" "&amp;D17&amp;")"&amp;" y en qué partida?",IF(F69&lt;&gt;"Sí","¿Podéis igualar el alcance, cantidad y calidad de "&amp;C17&amp;" ("&amp;E17&amp;" "&amp;D17&amp;")"&amp;" e indicar qué cambia y su importe adicional sin IVA?",IF(NOT(AND(LEN(TRIM(G69&amp;""))&gt;0,TRIM(G69&amp;"")&lt;&gt;"Pendiente",TRIM(G69&amp;"")&lt;&gt;"Por confirmar",TRIM(G69&amp;"")&lt;&gt;"No consta",TRIM(G69&amp;"")&lt;&gt;"Desconocido",TRIM(G69&amp;"")&lt;&gt;"Sin confirmar",TRIM(G69&amp;"")&lt;&gt;"Por decidir",TRIM(G69&amp;"")&lt;&gt;"Por comprobar")),"¿Dónde queda recogido "&amp;C17&amp;" ("&amp;E17&amp;" "&amp;D17&amp;")"&amp;" y quién cubre su alcance?",IF(AND(D69&lt;&gt;"Incluido",NOT(ISNUMBER(E69))),"¿Qué importe adicional sin IVA cubre "&amp;C17&amp;" ("&amp;E17&amp;" "&amp;D17&amp;")"&amp;" y quién lo asume?",IF(D69="Incluido","¿El importe de "&amp;C17&amp;" ("&amp;E17&amp;" "&amp;D17&amp;")"&amp;" ya está en la base o va aparte?","")))))),"Aclaramos los datos con error antes de copiar preguntas.")</f>
      </c>
      <c r="M69" s="33">
        <f>IFERROR(IF(NOT($D$8="Sí"),"",IF(OR($F$17="No",AND($F$17="",$M$17=0)),"",IF(NOT($F$17="Sí"),1,IF($M$17&gt;0,2,IF(OR(NOT(OR(D69="",D69="Incluido",D69="Excluido",D69="Importe",D69="Pendiente")),NOT(OR(F69="",F69="Sí",F69="No",F69="Por confirmar")),NOT(IF(LEN(TRIM(E69&amp;""))=0,TRUE,IF(ISNUMBER(E69),AND(E69&gt;=0,ABS(E69-ROUND(E69,2))&lt;0.00000001),FALSE)))),2,IF(OR(D69="",D69="Pendiente"),1,IF(F69&lt;&gt;"Sí",IF(F69="No",2,1),IF(NOT(AND(LEN(TRIM(G69&amp;""))&gt;0,TRIM(G69&amp;"")&lt;&gt;"Pendiente",TRIM(G69&amp;"")&lt;&gt;"Por confirmar",TRIM(G69&amp;"")&lt;&gt;"No consta",TRIM(G69&amp;"")&lt;&gt;"Desconocido",TRIM(G69&amp;"")&lt;&gt;"Sin confirmar",TRIM(G69&amp;"")&lt;&gt;"Por decidir",TRIM(G69&amp;"")&lt;&gt;"Por comprobar")),2,IF(D69="Incluido",IF(OR(LEN(TRIM(E69&amp;""))=0,IF(ISNUMBER(E69),E69=0,FALSE)),0,2),IF(IF(ISNUMBER(E69),AND(E69&gt;=0,ABS(E69-ROUND(E69,2))&lt;0.00000001),FALSE),0,1)))))))))),2)</f>
      </c>
      <c r="N69" s="33" t="n">
        <f>IF(ISNUMBER(M69),IF(M69=0,1,0),0)</f>
        <v>0</v>
      </c>
    </row>
    <row r="70" ht="70" customHeight="1">
      <c r="B70" s="35" t="n">
        <f>B18</f>
        <v>2</v>
      </c>
      <c r="C70" s="40">
        <f>IF(OR($F$18="No",AND($F$18="",$M$18=0)),"",C18)</f>
      </c>
      <c r="D70" s="37"/>
      <c r="E70" s="38"/>
      <c r="F70" s="37"/>
      <c r="G70" s="36"/>
      <c r="H70" s="39">
        <f>IFERROR(IF(AND(ISNUMBER(M70),M70=0),IF(D70="Incluido",0,E70),""),"")</f>
      </c>
      <c r="I70" s="40">
        <f>IF(NOT(ISNUMBER(M70)),"",IF(M70=2,"ROJO",IF(M70=1,"ÁMBAR","VERDE")))</f>
      </c>
      <c r="J70" s="40">
        <f>IFERROR(IF(NOT(ISNUMBER(M70)),"",IF(NOT($F$18="Sí"),"Decidimos si este concepto entra en el alcance común.",IF($M$18&gt;0,"Completamos el concepto común antes de consultar a la subcontrata.",IF(OR(NOT(OR(D70="",D70="Incluido",D70="Excluido",D70="Importe",D70="Pendiente")),NOT(OR(F70="",F70="Sí",F70="No",F70="Por confirmar")),NOT(IF(LEN(TRIM(E70&amp;""))=0,TRUE,IF(ISNUMBER(E70),AND(E70&gt;=0,ABS(E70-ROUND(E70,2))&lt;0.00000001),FALSE)))),"Revisamos opciones e importes numéricos, no negativos y con dos decimales.",IF(OR(D70="",D70="Pendiente"),"Falta aclarar cómo se cubre este concepto.",IF(F70&lt;&gt;"Sí","Confirmamos el mismo alcance, cantidad y calidad, incluida la cobertura adicional.",IF(NOT(AND(LEN(TRIM(G70&amp;""))&gt;0,TRIM(G70&amp;"")&lt;&gt;"Pendiente",TRIM(G70&amp;"")&lt;&gt;"Por confirmar",TRIM(G70&amp;"")&lt;&gt;"No consta",TRIM(G70&amp;"")&lt;&gt;"Desconocido",TRIM(G70&amp;"")&lt;&gt;"Sin confirmar",TRIM(G70&amp;"")&lt;&gt;"Por decidir",TRIM(G70&amp;"")&lt;&gt;"Por comprobar")),"Localizamos la inclusión o el coste de cobertura y quién lo asume.",IF(D70="Incluido",IF(M70=0,"Ya está en la base: adicional cero, sin duplicarlo.","Incluido y adicional positivo se contradicen."),IF(M70=0,"Adicional documentado fuera de la base; lo añadimos una vez.","Falta coste de cobertura explícito; vacío no significa cero."))))))))),"Hay una entrada con error. Corregimos el dato antes de cerrar la comprobación.")</f>
      </c>
      <c r="K70" s="40"/>
      <c r="L70" s="40">
        <f>IFERROR(IF(OR(NOT($D$8="Sí"),NOT($F$18="Sí"),$M$18&gt;0,OR(NOT(OR(D70="",D70="Incluido",D70="Excluido",D70="Importe",D70="Pendiente")),NOT(OR(F70="",F70="Sí",F70="No",F70="Por confirmar")),NOT(IF(LEN(TRIM(E70&amp;""))=0,TRUE,IF(ISNUMBER(E70),AND(E70&gt;=0,ABS(E70-ROUND(E70,2))&lt;0.00000001),FALSE)))),AND(ISNUMBER(M70),M70=0)),"",IF(OR(D70="",D70="Pendiente"),"¿Podéis aclarar si incluye "&amp;C18&amp;" ("&amp;E18&amp;" "&amp;D18&amp;")"&amp;" y en qué partida?",IF(F70&lt;&gt;"Sí","¿Podéis igualar el alcance, cantidad y calidad de "&amp;C18&amp;" ("&amp;E18&amp;" "&amp;D18&amp;")"&amp;" e indicar qué cambia y su importe adicional sin IVA?",IF(NOT(AND(LEN(TRIM(G70&amp;""))&gt;0,TRIM(G70&amp;"")&lt;&gt;"Pendiente",TRIM(G70&amp;"")&lt;&gt;"Por confirmar",TRIM(G70&amp;"")&lt;&gt;"No consta",TRIM(G70&amp;"")&lt;&gt;"Desconocido",TRIM(G70&amp;"")&lt;&gt;"Sin confirmar",TRIM(G70&amp;"")&lt;&gt;"Por decidir",TRIM(G70&amp;"")&lt;&gt;"Por comprobar")),"¿Dónde queda recogido "&amp;C18&amp;" ("&amp;E18&amp;" "&amp;D18&amp;")"&amp;" y quién cubre su alcance?",IF(AND(D70&lt;&gt;"Incluido",NOT(ISNUMBER(E70))),"¿Qué importe adicional sin IVA cubre "&amp;C18&amp;" ("&amp;E18&amp;" "&amp;D18&amp;")"&amp;" y quién lo asume?",IF(D70="Incluido","¿El importe de "&amp;C18&amp;" ("&amp;E18&amp;" "&amp;D18&amp;")"&amp;" ya está en la base o va aparte?","")))))),"Aclaramos los datos con error antes de copiar preguntas.")</f>
      </c>
      <c r="M70" s="33">
        <f>IFERROR(IF(NOT($D$8="Sí"),"",IF(OR($F$18="No",AND($F$18="",$M$18=0)),"",IF(NOT($F$18="Sí"),1,IF($M$18&gt;0,2,IF(OR(NOT(OR(D70="",D70="Incluido",D70="Excluido",D70="Importe",D70="Pendiente")),NOT(OR(F70="",F70="Sí",F70="No",F70="Por confirmar")),NOT(IF(LEN(TRIM(E70&amp;""))=0,TRUE,IF(ISNUMBER(E70),AND(E70&gt;=0,ABS(E70-ROUND(E70,2))&lt;0.00000001),FALSE)))),2,IF(OR(D70="",D70="Pendiente"),1,IF(F70&lt;&gt;"Sí",IF(F70="No",2,1),IF(NOT(AND(LEN(TRIM(G70&amp;""))&gt;0,TRIM(G70&amp;"")&lt;&gt;"Pendiente",TRIM(G70&amp;"")&lt;&gt;"Por confirmar",TRIM(G70&amp;"")&lt;&gt;"No consta",TRIM(G70&amp;"")&lt;&gt;"Desconocido",TRIM(G70&amp;"")&lt;&gt;"Sin confirmar",TRIM(G70&amp;"")&lt;&gt;"Por decidir",TRIM(G70&amp;"")&lt;&gt;"Por comprobar")),2,IF(D70="Incluido",IF(OR(LEN(TRIM(E70&amp;""))=0,IF(ISNUMBER(E70),E70=0,FALSE)),0,2),IF(IF(ISNUMBER(E70),AND(E70&gt;=0,ABS(E70-ROUND(E70,2))&lt;0.00000001),FALSE),0,1)))))))))),2)</f>
      </c>
      <c r="N70" s="33" t="n">
        <f>IF(ISNUMBER(M70),IF(M70=0,1,0),0)</f>
        <v>0</v>
      </c>
    </row>
    <row r="71" ht="70" customHeight="1">
      <c r="B71" s="35" t="n">
        <f>B19</f>
        <v>3</v>
      </c>
      <c r="C71" s="40">
        <f>IF(OR($F$19="No",AND($F$19="",$M$19=0)),"",C19)</f>
      </c>
      <c r="D71" s="37"/>
      <c r="E71" s="38"/>
      <c r="F71" s="37"/>
      <c r="G71" s="36"/>
      <c r="H71" s="39">
        <f>IFERROR(IF(AND(ISNUMBER(M71),M71=0),IF(D71="Incluido",0,E71),""),"")</f>
      </c>
      <c r="I71" s="40">
        <f>IF(NOT(ISNUMBER(M71)),"",IF(M71=2,"ROJO",IF(M71=1,"ÁMBAR","VERDE")))</f>
      </c>
      <c r="J71" s="40">
        <f>IFERROR(IF(NOT(ISNUMBER(M71)),"",IF(NOT($F$19="Sí"),"Decidimos si este concepto entra en el alcance común.",IF($M$19&gt;0,"Completamos el concepto común antes de consultar a la subcontrata.",IF(OR(NOT(OR(D71="",D71="Incluido",D71="Excluido",D71="Importe",D71="Pendiente")),NOT(OR(F71="",F71="Sí",F71="No",F71="Por confirmar")),NOT(IF(LEN(TRIM(E71&amp;""))=0,TRUE,IF(ISNUMBER(E71),AND(E71&gt;=0,ABS(E71-ROUND(E71,2))&lt;0.00000001),FALSE)))),"Revisamos opciones e importes numéricos, no negativos y con dos decimales.",IF(OR(D71="",D71="Pendiente"),"Falta aclarar cómo se cubre este concepto.",IF(F71&lt;&gt;"Sí","Confirmamos el mismo alcance, cantidad y calidad, incluida la cobertura adicional.",IF(NOT(AND(LEN(TRIM(G71&amp;""))&gt;0,TRIM(G71&amp;"")&lt;&gt;"Pendiente",TRIM(G71&amp;"")&lt;&gt;"Por confirmar",TRIM(G71&amp;"")&lt;&gt;"No consta",TRIM(G71&amp;"")&lt;&gt;"Desconocido",TRIM(G71&amp;"")&lt;&gt;"Sin confirmar",TRIM(G71&amp;"")&lt;&gt;"Por decidir",TRIM(G71&amp;"")&lt;&gt;"Por comprobar")),"Localizamos la inclusión o el coste de cobertura y quién lo asume.",IF(D71="Incluido",IF(M71=0,"Ya está en la base: adicional cero, sin duplicarlo.","Incluido y adicional positivo se contradicen."),IF(M71=0,"Adicional documentado fuera de la base; lo añadimos una vez.","Falta coste de cobertura explícito; vacío no significa cero."))))))))),"Hay una entrada con error. Corregimos el dato antes de cerrar la comprobación.")</f>
      </c>
      <c r="K71" s="40"/>
      <c r="L71" s="40">
        <f>IFERROR(IF(OR(NOT($D$8="Sí"),NOT($F$19="Sí"),$M$19&gt;0,OR(NOT(OR(D71="",D71="Incluido",D71="Excluido",D71="Importe",D71="Pendiente")),NOT(OR(F71="",F71="Sí",F71="No",F71="Por confirmar")),NOT(IF(LEN(TRIM(E71&amp;""))=0,TRUE,IF(ISNUMBER(E71),AND(E71&gt;=0,ABS(E71-ROUND(E71,2))&lt;0.00000001),FALSE)))),AND(ISNUMBER(M71),M71=0)),"",IF(OR(D71="",D71="Pendiente"),"¿Podéis aclarar si incluye "&amp;C19&amp;" ("&amp;E19&amp;" "&amp;D19&amp;")"&amp;" y en qué partida?",IF(F71&lt;&gt;"Sí","¿Podéis igualar el alcance, cantidad y calidad de "&amp;C19&amp;" ("&amp;E19&amp;" "&amp;D19&amp;")"&amp;" e indicar qué cambia y su importe adicional sin IVA?",IF(NOT(AND(LEN(TRIM(G71&amp;""))&gt;0,TRIM(G71&amp;"")&lt;&gt;"Pendiente",TRIM(G71&amp;"")&lt;&gt;"Por confirmar",TRIM(G71&amp;"")&lt;&gt;"No consta",TRIM(G71&amp;"")&lt;&gt;"Desconocido",TRIM(G71&amp;"")&lt;&gt;"Sin confirmar",TRIM(G71&amp;"")&lt;&gt;"Por decidir",TRIM(G71&amp;"")&lt;&gt;"Por comprobar")),"¿Dónde queda recogido "&amp;C19&amp;" ("&amp;E19&amp;" "&amp;D19&amp;")"&amp;" y quién cubre su alcance?",IF(AND(D71&lt;&gt;"Incluido",NOT(ISNUMBER(E71))),"¿Qué importe adicional sin IVA cubre "&amp;C19&amp;" ("&amp;E19&amp;" "&amp;D19&amp;")"&amp;" y quién lo asume?",IF(D71="Incluido","¿El importe de "&amp;C19&amp;" ("&amp;E19&amp;" "&amp;D19&amp;")"&amp;" ya está en la base o va aparte?","")))))),"Aclaramos los datos con error antes de copiar preguntas.")</f>
      </c>
      <c r="M71" s="33">
        <f>IFERROR(IF(NOT($D$8="Sí"),"",IF(OR($F$19="No",AND($F$19="",$M$19=0)),"",IF(NOT($F$19="Sí"),1,IF($M$19&gt;0,2,IF(OR(NOT(OR(D71="",D71="Incluido",D71="Excluido",D71="Importe",D71="Pendiente")),NOT(OR(F71="",F71="Sí",F71="No",F71="Por confirmar")),NOT(IF(LEN(TRIM(E71&amp;""))=0,TRUE,IF(ISNUMBER(E71),AND(E71&gt;=0,ABS(E71-ROUND(E71,2))&lt;0.00000001),FALSE)))),2,IF(OR(D71="",D71="Pendiente"),1,IF(F71&lt;&gt;"Sí",IF(F71="No",2,1),IF(NOT(AND(LEN(TRIM(G71&amp;""))&gt;0,TRIM(G71&amp;"")&lt;&gt;"Pendiente",TRIM(G71&amp;"")&lt;&gt;"Por confirmar",TRIM(G71&amp;"")&lt;&gt;"No consta",TRIM(G71&amp;"")&lt;&gt;"Desconocido",TRIM(G71&amp;"")&lt;&gt;"Sin confirmar",TRIM(G71&amp;"")&lt;&gt;"Por decidir",TRIM(G71&amp;"")&lt;&gt;"Por comprobar")),2,IF(D71="Incluido",IF(OR(LEN(TRIM(E71&amp;""))=0,IF(ISNUMBER(E71),E71=0,FALSE)),0,2),IF(IF(ISNUMBER(E71),AND(E71&gt;=0,ABS(E71-ROUND(E71,2))&lt;0.00000001),FALSE),0,1)))))))))),2)</f>
      </c>
      <c r="N71" s="33" t="n">
        <f>IF(ISNUMBER(M71),IF(M71=0,1,0),0)</f>
        <v>0</v>
      </c>
    </row>
    <row r="72" ht="70" customHeight="1">
      <c r="B72" s="35" t="n">
        <f>B20</f>
        <v>4</v>
      </c>
      <c r="C72" s="40">
        <f>IF(OR($F$20="No",AND($F$20="",$M$20=0)),"",C20)</f>
      </c>
      <c r="D72" s="37"/>
      <c r="E72" s="38"/>
      <c r="F72" s="37"/>
      <c r="G72" s="36"/>
      <c r="H72" s="39">
        <f>IFERROR(IF(AND(ISNUMBER(M72),M72=0),IF(D72="Incluido",0,E72),""),"")</f>
      </c>
      <c r="I72" s="40">
        <f>IF(NOT(ISNUMBER(M72)),"",IF(M72=2,"ROJO",IF(M72=1,"ÁMBAR","VERDE")))</f>
      </c>
      <c r="J72" s="40">
        <f>IFERROR(IF(NOT(ISNUMBER(M72)),"",IF(NOT($F$20="Sí"),"Decidimos si este concepto entra en el alcance común.",IF($M$20&gt;0,"Completamos el concepto común antes de consultar a la subcontrata.",IF(OR(NOT(OR(D72="",D72="Incluido",D72="Excluido",D72="Importe",D72="Pendiente")),NOT(OR(F72="",F72="Sí",F72="No",F72="Por confirmar")),NOT(IF(LEN(TRIM(E72&amp;""))=0,TRUE,IF(ISNUMBER(E72),AND(E72&gt;=0,ABS(E72-ROUND(E72,2))&lt;0.00000001),FALSE)))),"Revisamos opciones e importes numéricos, no negativos y con dos decimales.",IF(OR(D72="",D72="Pendiente"),"Falta aclarar cómo se cubre este concepto.",IF(F72&lt;&gt;"Sí","Confirmamos el mismo alcance, cantidad y calidad, incluida la cobertura adicional.",IF(NOT(AND(LEN(TRIM(G72&amp;""))&gt;0,TRIM(G72&amp;"")&lt;&gt;"Pendiente",TRIM(G72&amp;"")&lt;&gt;"Por confirmar",TRIM(G72&amp;"")&lt;&gt;"No consta",TRIM(G72&amp;"")&lt;&gt;"Desconocido",TRIM(G72&amp;"")&lt;&gt;"Sin confirmar",TRIM(G72&amp;"")&lt;&gt;"Por decidir",TRIM(G72&amp;"")&lt;&gt;"Por comprobar")),"Localizamos la inclusión o el coste de cobertura y quién lo asume.",IF(D72="Incluido",IF(M72=0,"Ya está en la base: adicional cero, sin duplicarlo.","Incluido y adicional positivo se contradicen."),IF(M72=0,"Adicional documentado fuera de la base; lo añadimos una vez.","Falta coste de cobertura explícito; vacío no significa cero."))))))))),"Hay una entrada con error. Corregimos el dato antes de cerrar la comprobación.")</f>
      </c>
      <c r="K72" s="40"/>
      <c r="L72" s="40">
        <f>IFERROR(IF(OR(NOT($D$8="Sí"),NOT($F$20="Sí"),$M$20&gt;0,OR(NOT(OR(D72="",D72="Incluido",D72="Excluido",D72="Importe",D72="Pendiente")),NOT(OR(F72="",F72="Sí",F72="No",F72="Por confirmar")),NOT(IF(LEN(TRIM(E72&amp;""))=0,TRUE,IF(ISNUMBER(E72),AND(E72&gt;=0,ABS(E72-ROUND(E72,2))&lt;0.00000001),FALSE)))),AND(ISNUMBER(M72),M72=0)),"",IF(OR(D72="",D72="Pendiente"),"¿Podéis aclarar si incluye "&amp;C20&amp;" ("&amp;E20&amp;" "&amp;D20&amp;")"&amp;" y en qué partida?",IF(F72&lt;&gt;"Sí","¿Podéis igualar el alcance, cantidad y calidad de "&amp;C20&amp;" ("&amp;E20&amp;" "&amp;D20&amp;")"&amp;" e indicar qué cambia y su importe adicional sin IVA?",IF(NOT(AND(LEN(TRIM(G72&amp;""))&gt;0,TRIM(G72&amp;"")&lt;&gt;"Pendiente",TRIM(G72&amp;"")&lt;&gt;"Por confirmar",TRIM(G72&amp;"")&lt;&gt;"No consta",TRIM(G72&amp;"")&lt;&gt;"Desconocido",TRIM(G72&amp;"")&lt;&gt;"Sin confirmar",TRIM(G72&amp;"")&lt;&gt;"Por decidir",TRIM(G72&amp;"")&lt;&gt;"Por comprobar")),"¿Dónde queda recogido "&amp;C20&amp;" ("&amp;E20&amp;" "&amp;D20&amp;")"&amp;" y quién cubre su alcance?",IF(AND(D72&lt;&gt;"Incluido",NOT(ISNUMBER(E72))),"¿Qué importe adicional sin IVA cubre "&amp;C20&amp;" ("&amp;E20&amp;" "&amp;D20&amp;")"&amp;" y quién lo asume?",IF(D72="Incluido","¿El importe de "&amp;C20&amp;" ("&amp;E20&amp;" "&amp;D20&amp;")"&amp;" ya está en la base o va aparte?","")))))),"Aclaramos los datos con error antes de copiar preguntas.")</f>
      </c>
      <c r="M72" s="33">
        <f>IFERROR(IF(NOT($D$8="Sí"),"",IF(OR($F$20="No",AND($F$20="",$M$20=0)),"",IF(NOT($F$20="Sí"),1,IF($M$20&gt;0,2,IF(OR(NOT(OR(D72="",D72="Incluido",D72="Excluido",D72="Importe",D72="Pendiente")),NOT(OR(F72="",F72="Sí",F72="No",F72="Por confirmar")),NOT(IF(LEN(TRIM(E72&amp;""))=0,TRUE,IF(ISNUMBER(E72),AND(E72&gt;=0,ABS(E72-ROUND(E72,2))&lt;0.00000001),FALSE)))),2,IF(OR(D72="",D72="Pendiente"),1,IF(F72&lt;&gt;"Sí",IF(F72="No",2,1),IF(NOT(AND(LEN(TRIM(G72&amp;""))&gt;0,TRIM(G72&amp;"")&lt;&gt;"Pendiente",TRIM(G72&amp;"")&lt;&gt;"Por confirmar",TRIM(G72&amp;"")&lt;&gt;"No consta",TRIM(G72&amp;"")&lt;&gt;"Desconocido",TRIM(G72&amp;"")&lt;&gt;"Sin confirmar",TRIM(G72&amp;"")&lt;&gt;"Por decidir",TRIM(G72&amp;"")&lt;&gt;"Por comprobar")),2,IF(D72="Incluido",IF(OR(LEN(TRIM(E72&amp;""))=0,IF(ISNUMBER(E72),E72=0,FALSE)),0,2),IF(IF(ISNUMBER(E72),AND(E72&gt;=0,ABS(E72-ROUND(E72,2))&lt;0.00000001),FALSE),0,1)))))))))),2)</f>
      </c>
      <c r="N72" s="33" t="n">
        <f>IF(ISNUMBER(M72),IF(M72=0,1,0),0)</f>
        <v>0</v>
      </c>
    </row>
    <row r="73" ht="70" customHeight="1">
      <c r="B73" s="35" t="n">
        <f>B21</f>
        <v>5</v>
      </c>
      <c r="C73" s="40">
        <f>IF(OR($F$21="No",AND($F$21="",$M$21=0)),"",C21)</f>
      </c>
      <c r="D73" s="37"/>
      <c r="E73" s="38"/>
      <c r="F73" s="37"/>
      <c r="G73" s="36"/>
      <c r="H73" s="39">
        <f>IFERROR(IF(AND(ISNUMBER(M73),M73=0),IF(D73="Incluido",0,E73),""),"")</f>
      </c>
      <c r="I73" s="40">
        <f>IF(NOT(ISNUMBER(M73)),"",IF(M73=2,"ROJO",IF(M73=1,"ÁMBAR","VERDE")))</f>
      </c>
      <c r="J73" s="40">
        <f>IFERROR(IF(NOT(ISNUMBER(M73)),"",IF(NOT($F$21="Sí"),"Decidimos si este concepto entra en el alcance común.",IF($M$21&gt;0,"Completamos el concepto común antes de consultar a la subcontrata.",IF(OR(NOT(OR(D73="",D73="Incluido",D73="Excluido",D73="Importe",D73="Pendiente")),NOT(OR(F73="",F73="Sí",F73="No",F73="Por confirmar")),NOT(IF(LEN(TRIM(E73&amp;""))=0,TRUE,IF(ISNUMBER(E73),AND(E73&gt;=0,ABS(E73-ROUND(E73,2))&lt;0.00000001),FALSE)))),"Revisamos opciones e importes numéricos, no negativos y con dos decimales.",IF(OR(D73="",D73="Pendiente"),"Falta aclarar cómo se cubre este concepto.",IF(F73&lt;&gt;"Sí","Confirmamos el mismo alcance, cantidad y calidad, incluida la cobertura adicional.",IF(NOT(AND(LEN(TRIM(G73&amp;""))&gt;0,TRIM(G73&amp;"")&lt;&gt;"Pendiente",TRIM(G73&amp;"")&lt;&gt;"Por confirmar",TRIM(G73&amp;"")&lt;&gt;"No consta",TRIM(G73&amp;"")&lt;&gt;"Desconocido",TRIM(G73&amp;"")&lt;&gt;"Sin confirmar",TRIM(G73&amp;"")&lt;&gt;"Por decidir",TRIM(G73&amp;"")&lt;&gt;"Por comprobar")),"Localizamos la inclusión o el coste de cobertura y quién lo asume.",IF(D73="Incluido",IF(M73=0,"Ya está en la base: adicional cero, sin duplicarlo.","Incluido y adicional positivo se contradicen."),IF(M73=0,"Adicional documentado fuera de la base; lo añadimos una vez.","Falta coste de cobertura explícito; vacío no significa cero."))))))))),"Hay una entrada con error. Corregimos el dato antes de cerrar la comprobación.")</f>
      </c>
      <c r="K73" s="40"/>
      <c r="L73" s="40">
        <f>IFERROR(IF(OR(NOT($D$8="Sí"),NOT($F$21="Sí"),$M$21&gt;0,OR(NOT(OR(D73="",D73="Incluido",D73="Excluido",D73="Importe",D73="Pendiente")),NOT(OR(F73="",F73="Sí",F73="No",F73="Por confirmar")),NOT(IF(LEN(TRIM(E73&amp;""))=0,TRUE,IF(ISNUMBER(E73),AND(E73&gt;=0,ABS(E73-ROUND(E73,2))&lt;0.00000001),FALSE)))),AND(ISNUMBER(M73),M73=0)),"",IF(OR(D73="",D73="Pendiente"),"¿Podéis aclarar si incluye "&amp;C21&amp;" ("&amp;E21&amp;" "&amp;D21&amp;")"&amp;" y en qué partida?",IF(F73&lt;&gt;"Sí","¿Podéis igualar el alcance, cantidad y calidad de "&amp;C21&amp;" ("&amp;E21&amp;" "&amp;D21&amp;")"&amp;" e indicar qué cambia y su importe adicional sin IVA?",IF(NOT(AND(LEN(TRIM(G73&amp;""))&gt;0,TRIM(G73&amp;"")&lt;&gt;"Pendiente",TRIM(G73&amp;"")&lt;&gt;"Por confirmar",TRIM(G73&amp;"")&lt;&gt;"No consta",TRIM(G73&amp;"")&lt;&gt;"Desconocido",TRIM(G73&amp;"")&lt;&gt;"Sin confirmar",TRIM(G73&amp;"")&lt;&gt;"Por decidir",TRIM(G73&amp;"")&lt;&gt;"Por comprobar")),"¿Dónde queda recogido "&amp;C21&amp;" ("&amp;E21&amp;" "&amp;D21&amp;")"&amp;" y quién cubre su alcance?",IF(AND(D73&lt;&gt;"Incluido",NOT(ISNUMBER(E73))),"¿Qué importe adicional sin IVA cubre "&amp;C21&amp;" ("&amp;E21&amp;" "&amp;D21&amp;")"&amp;" y quién lo asume?",IF(D73="Incluido","¿El importe de "&amp;C21&amp;" ("&amp;E21&amp;" "&amp;D21&amp;")"&amp;" ya está en la base o va aparte?","")))))),"Aclaramos los datos con error antes de copiar preguntas.")</f>
      </c>
      <c r="M73" s="33">
        <f>IFERROR(IF(NOT($D$8="Sí"),"",IF(OR($F$21="No",AND($F$21="",$M$21=0)),"",IF(NOT($F$21="Sí"),1,IF($M$21&gt;0,2,IF(OR(NOT(OR(D73="",D73="Incluido",D73="Excluido",D73="Importe",D73="Pendiente")),NOT(OR(F73="",F73="Sí",F73="No",F73="Por confirmar")),NOT(IF(LEN(TRIM(E73&amp;""))=0,TRUE,IF(ISNUMBER(E73),AND(E73&gt;=0,ABS(E73-ROUND(E73,2))&lt;0.00000001),FALSE)))),2,IF(OR(D73="",D73="Pendiente"),1,IF(F73&lt;&gt;"Sí",IF(F73="No",2,1),IF(NOT(AND(LEN(TRIM(G73&amp;""))&gt;0,TRIM(G73&amp;"")&lt;&gt;"Pendiente",TRIM(G73&amp;"")&lt;&gt;"Por confirmar",TRIM(G73&amp;"")&lt;&gt;"No consta",TRIM(G73&amp;"")&lt;&gt;"Desconocido",TRIM(G73&amp;"")&lt;&gt;"Sin confirmar",TRIM(G73&amp;"")&lt;&gt;"Por decidir",TRIM(G73&amp;"")&lt;&gt;"Por comprobar")),2,IF(D73="Incluido",IF(OR(LEN(TRIM(E73&amp;""))=0,IF(ISNUMBER(E73),E73=0,FALSE)),0,2),IF(IF(ISNUMBER(E73),AND(E73&gt;=0,ABS(E73-ROUND(E73,2))&lt;0.00000001),FALSE),0,1)))))))))),2)</f>
      </c>
      <c r="N73" s="33" t="n">
        <f>IF(ISNUMBER(M73),IF(M73=0,1,0),0)</f>
        <v>0</v>
      </c>
    </row>
    <row r="74" ht="70" customHeight="1">
      <c r="B74" s="35" t="n">
        <f>B22</f>
        <v>6</v>
      </c>
      <c r="C74" s="40">
        <f>IF(OR($F$22="No",AND($F$22="",$M$22=0)),"",C22)</f>
      </c>
      <c r="D74" s="37"/>
      <c r="E74" s="38"/>
      <c r="F74" s="37"/>
      <c r="G74" s="36"/>
      <c r="H74" s="39">
        <f>IFERROR(IF(AND(ISNUMBER(M74),M74=0),IF(D74="Incluido",0,E74),""),"")</f>
      </c>
      <c r="I74" s="40">
        <f>IF(NOT(ISNUMBER(M74)),"",IF(M74=2,"ROJO",IF(M74=1,"ÁMBAR","VERDE")))</f>
      </c>
      <c r="J74" s="40">
        <f>IFERROR(IF(NOT(ISNUMBER(M74)),"",IF(NOT($F$22="Sí"),"Decidimos si este concepto entra en el alcance común.",IF($M$22&gt;0,"Completamos el concepto común antes de consultar a la subcontrata.",IF(OR(NOT(OR(D74="",D74="Incluido",D74="Excluido",D74="Importe",D74="Pendiente")),NOT(OR(F74="",F74="Sí",F74="No",F74="Por confirmar")),NOT(IF(LEN(TRIM(E74&amp;""))=0,TRUE,IF(ISNUMBER(E74),AND(E74&gt;=0,ABS(E74-ROUND(E74,2))&lt;0.00000001),FALSE)))),"Revisamos opciones e importes numéricos, no negativos y con dos decimales.",IF(OR(D74="",D74="Pendiente"),"Falta aclarar cómo se cubre este concepto.",IF(F74&lt;&gt;"Sí","Confirmamos el mismo alcance, cantidad y calidad, incluida la cobertura adicional.",IF(NOT(AND(LEN(TRIM(G74&amp;""))&gt;0,TRIM(G74&amp;"")&lt;&gt;"Pendiente",TRIM(G74&amp;"")&lt;&gt;"Por confirmar",TRIM(G74&amp;"")&lt;&gt;"No consta",TRIM(G74&amp;"")&lt;&gt;"Desconocido",TRIM(G74&amp;"")&lt;&gt;"Sin confirmar",TRIM(G74&amp;"")&lt;&gt;"Por decidir",TRIM(G74&amp;"")&lt;&gt;"Por comprobar")),"Localizamos la inclusión o el coste de cobertura y quién lo asume.",IF(D74="Incluido",IF(M74=0,"Ya está en la base: adicional cero, sin duplicarlo.","Incluido y adicional positivo se contradicen."),IF(M74=0,"Adicional documentado fuera de la base; lo añadimos una vez.","Falta coste de cobertura explícito; vacío no significa cero."))))))))),"Hay una entrada con error. Corregimos el dato antes de cerrar la comprobación.")</f>
      </c>
      <c r="K74" s="40"/>
      <c r="L74" s="40">
        <f>IFERROR(IF(OR(NOT($D$8="Sí"),NOT($F$22="Sí"),$M$22&gt;0,OR(NOT(OR(D74="",D74="Incluido",D74="Excluido",D74="Importe",D74="Pendiente")),NOT(OR(F74="",F74="Sí",F74="No",F74="Por confirmar")),NOT(IF(LEN(TRIM(E74&amp;""))=0,TRUE,IF(ISNUMBER(E74),AND(E74&gt;=0,ABS(E74-ROUND(E74,2))&lt;0.00000001),FALSE)))),AND(ISNUMBER(M74),M74=0)),"",IF(OR(D74="",D74="Pendiente"),"¿Podéis aclarar si incluye "&amp;C22&amp;" ("&amp;E22&amp;" "&amp;D22&amp;")"&amp;" y en qué partida?",IF(F74&lt;&gt;"Sí","¿Podéis igualar el alcance, cantidad y calidad de "&amp;C22&amp;" ("&amp;E22&amp;" "&amp;D22&amp;")"&amp;" e indicar qué cambia y su importe adicional sin IVA?",IF(NOT(AND(LEN(TRIM(G74&amp;""))&gt;0,TRIM(G74&amp;"")&lt;&gt;"Pendiente",TRIM(G74&amp;"")&lt;&gt;"Por confirmar",TRIM(G74&amp;"")&lt;&gt;"No consta",TRIM(G74&amp;"")&lt;&gt;"Desconocido",TRIM(G74&amp;"")&lt;&gt;"Sin confirmar",TRIM(G74&amp;"")&lt;&gt;"Por decidir",TRIM(G74&amp;"")&lt;&gt;"Por comprobar")),"¿Dónde queda recogido "&amp;C22&amp;" ("&amp;E22&amp;" "&amp;D22&amp;")"&amp;" y quién cubre su alcance?",IF(AND(D74&lt;&gt;"Incluido",NOT(ISNUMBER(E74))),"¿Qué importe adicional sin IVA cubre "&amp;C22&amp;" ("&amp;E22&amp;" "&amp;D22&amp;")"&amp;" y quién lo asume?",IF(D74="Incluido","¿El importe de "&amp;C22&amp;" ("&amp;E22&amp;" "&amp;D22&amp;")"&amp;" ya está en la base o va aparte?","")))))),"Aclaramos los datos con error antes de copiar preguntas.")</f>
      </c>
      <c r="M74" s="33">
        <f>IFERROR(IF(NOT($D$8="Sí"),"",IF(OR($F$22="No",AND($F$22="",$M$22=0)),"",IF(NOT($F$22="Sí"),1,IF($M$22&gt;0,2,IF(OR(NOT(OR(D74="",D74="Incluido",D74="Excluido",D74="Importe",D74="Pendiente")),NOT(OR(F74="",F74="Sí",F74="No",F74="Por confirmar")),NOT(IF(LEN(TRIM(E74&amp;""))=0,TRUE,IF(ISNUMBER(E74),AND(E74&gt;=0,ABS(E74-ROUND(E74,2))&lt;0.00000001),FALSE)))),2,IF(OR(D74="",D74="Pendiente"),1,IF(F74&lt;&gt;"Sí",IF(F74="No",2,1),IF(NOT(AND(LEN(TRIM(G74&amp;""))&gt;0,TRIM(G74&amp;"")&lt;&gt;"Pendiente",TRIM(G74&amp;"")&lt;&gt;"Por confirmar",TRIM(G74&amp;"")&lt;&gt;"No consta",TRIM(G74&amp;"")&lt;&gt;"Desconocido",TRIM(G74&amp;"")&lt;&gt;"Sin confirmar",TRIM(G74&amp;"")&lt;&gt;"Por decidir",TRIM(G74&amp;"")&lt;&gt;"Por comprobar")),2,IF(D74="Incluido",IF(OR(LEN(TRIM(E74&amp;""))=0,IF(ISNUMBER(E74),E74=0,FALSE)),0,2),IF(IF(ISNUMBER(E74),AND(E74&gt;=0,ABS(E74-ROUND(E74,2))&lt;0.00000001),FALSE),0,1)))))))))),2)</f>
      </c>
      <c r="N74" s="33" t="n">
        <f>IF(ISNUMBER(M74),IF(M74=0,1,0),0)</f>
        <v>0</v>
      </c>
    </row>
    <row r="75" ht="70" customHeight="1">
      <c r="B75" s="35" t="n">
        <f>B23</f>
        <v>7</v>
      </c>
      <c r="C75" s="40">
        <f>IF(OR($F$23="No",AND($F$23="",$M$23=0)),"",C23)</f>
      </c>
      <c r="D75" s="37"/>
      <c r="E75" s="38"/>
      <c r="F75" s="37"/>
      <c r="G75" s="36"/>
      <c r="H75" s="39">
        <f>IFERROR(IF(AND(ISNUMBER(M75),M75=0),IF(D75="Incluido",0,E75),""),"")</f>
      </c>
      <c r="I75" s="40">
        <f>IF(NOT(ISNUMBER(M75)),"",IF(M75=2,"ROJO",IF(M75=1,"ÁMBAR","VERDE")))</f>
      </c>
      <c r="J75" s="40">
        <f>IFERROR(IF(NOT(ISNUMBER(M75)),"",IF(NOT($F$23="Sí"),"Decidimos si este concepto entra en el alcance común.",IF($M$23&gt;0,"Completamos el concepto común antes de consultar a la subcontrata.",IF(OR(NOT(OR(D75="",D75="Incluido",D75="Excluido",D75="Importe",D75="Pendiente")),NOT(OR(F75="",F75="Sí",F75="No",F75="Por confirmar")),NOT(IF(LEN(TRIM(E75&amp;""))=0,TRUE,IF(ISNUMBER(E75),AND(E75&gt;=0,ABS(E75-ROUND(E75,2))&lt;0.00000001),FALSE)))),"Revisamos opciones e importes numéricos, no negativos y con dos decimales.",IF(OR(D75="",D75="Pendiente"),"Falta aclarar cómo se cubre este concepto.",IF(F75&lt;&gt;"Sí","Confirmamos el mismo alcance, cantidad y calidad, incluida la cobertura adicional.",IF(NOT(AND(LEN(TRIM(G75&amp;""))&gt;0,TRIM(G75&amp;"")&lt;&gt;"Pendiente",TRIM(G75&amp;"")&lt;&gt;"Por confirmar",TRIM(G75&amp;"")&lt;&gt;"No consta",TRIM(G75&amp;"")&lt;&gt;"Desconocido",TRIM(G75&amp;"")&lt;&gt;"Sin confirmar",TRIM(G75&amp;"")&lt;&gt;"Por decidir",TRIM(G75&amp;"")&lt;&gt;"Por comprobar")),"Localizamos la inclusión o el coste de cobertura y quién lo asume.",IF(D75="Incluido",IF(M75=0,"Ya está en la base: adicional cero, sin duplicarlo.","Incluido y adicional positivo se contradicen."),IF(M75=0,"Adicional documentado fuera de la base; lo añadimos una vez.","Falta coste de cobertura explícito; vacío no significa cero."))))))))),"Hay una entrada con error. Corregimos el dato antes de cerrar la comprobación.")</f>
      </c>
      <c r="K75" s="40"/>
      <c r="L75" s="40">
        <f>IFERROR(IF(OR(NOT($D$8="Sí"),NOT($F$23="Sí"),$M$23&gt;0,OR(NOT(OR(D75="",D75="Incluido",D75="Excluido",D75="Importe",D75="Pendiente")),NOT(OR(F75="",F75="Sí",F75="No",F75="Por confirmar")),NOT(IF(LEN(TRIM(E75&amp;""))=0,TRUE,IF(ISNUMBER(E75),AND(E75&gt;=0,ABS(E75-ROUND(E75,2))&lt;0.00000001),FALSE)))),AND(ISNUMBER(M75),M75=0)),"",IF(OR(D75="",D75="Pendiente"),"¿Podéis aclarar si incluye "&amp;C23&amp;" ("&amp;E23&amp;" "&amp;D23&amp;")"&amp;" y en qué partida?",IF(F75&lt;&gt;"Sí","¿Podéis igualar el alcance, cantidad y calidad de "&amp;C23&amp;" ("&amp;E23&amp;" "&amp;D23&amp;")"&amp;" e indicar qué cambia y su importe adicional sin IVA?",IF(NOT(AND(LEN(TRIM(G75&amp;""))&gt;0,TRIM(G75&amp;"")&lt;&gt;"Pendiente",TRIM(G75&amp;"")&lt;&gt;"Por confirmar",TRIM(G75&amp;"")&lt;&gt;"No consta",TRIM(G75&amp;"")&lt;&gt;"Desconocido",TRIM(G75&amp;"")&lt;&gt;"Sin confirmar",TRIM(G75&amp;"")&lt;&gt;"Por decidir",TRIM(G75&amp;"")&lt;&gt;"Por comprobar")),"¿Dónde queda recogido "&amp;C23&amp;" ("&amp;E23&amp;" "&amp;D23&amp;")"&amp;" y quién cubre su alcance?",IF(AND(D75&lt;&gt;"Incluido",NOT(ISNUMBER(E75))),"¿Qué importe adicional sin IVA cubre "&amp;C23&amp;" ("&amp;E23&amp;" "&amp;D23&amp;")"&amp;" y quién lo asume?",IF(D75="Incluido","¿El importe de "&amp;C23&amp;" ("&amp;E23&amp;" "&amp;D23&amp;")"&amp;" ya está en la base o va aparte?","")))))),"Aclaramos los datos con error antes de copiar preguntas.")</f>
      </c>
      <c r="M75" s="33">
        <f>IFERROR(IF(NOT($D$8="Sí"),"",IF(OR($F$23="No",AND($F$23="",$M$23=0)),"",IF(NOT($F$23="Sí"),1,IF($M$23&gt;0,2,IF(OR(NOT(OR(D75="",D75="Incluido",D75="Excluido",D75="Importe",D75="Pendiente")),NOT(OR(F75="",F75="Sí",F75="No",F75="Por confirmar")),NOT(IF(LEN(TRIM(E75&amp;""))=0,TRUE,IF(ISNUMBER(E75),AND(E75&gt;=0,ABS(E75-ROUND(E75,2))&lt;0.00000001),FALSE)))),2,IF(OR(D75="",D75="Pendiente"),1,IF(F75&lt;&gt;"Sí",IF(F75="No",2,1),IF(NOT(AND(LEN(TRIM(G75&amp;""))&gt;0,TRIM(G75&amp;"")&lt;&gt;"Pendiente",TRIM(G75&amp;"")&lt;&gt;"Por confirmar",TRIM(G75&amp;"")&lt;&gt;"No consta",TRIM(G75&amp;"")&lt;&gt;"Desconocido",TRIM(G75&amp;"")&lt;&gt;"Sin confirmar",TRIM(G75&amp;"")&lt;&gt;"Por decidir",TRIM(G75&amp;"")&lt;&gt;"Por comprobar")),2,IF(D75="Incluido",IF(OR(LEN(TRIM(E75&amp;""))=0,IF(ISNUMBER(E75),E75=0,FALSE)),0,2),IF(IF(ISNUMBER(E75),AND(E75&gt;=0,ABS(E75-ROUND(E75,2))&lt;0.00000001),FALSE),0,1)))))))))),2)</f>
      </c>
      <c r="N75" s="33" t="n">
        <f>IF(ISNUMBER(M75),IF(M75=0,1,0),0)</f>
        <v>0</v>
      </c>
    </row>
    <row r="76" ht="70" customHeight="1">
      <c r="B76" s="35" t="n">
        <f>B24</f>
        <v>8</v>
      </c>
      <c r="C76" s="40">
        <f>IF(OR($F$24="No",AND($F$24="",$M$24=0)),"",C24)</f>
      </c>
      <c r="D76" s="37"/>
      <c r="E76" s="38"/>
      <c r="F76" s="37"/>
      <c r="G76" s="36"/>
      <c r="H76" s="39">
        <f>IFERROR(IF(AND(ISNUMBER(M76),M76=0),IF(D76="Incluido",0,E76),""),"")</f>
      </c>
      <c r="I76" s="40">
        <f>IF(NOT(ISNUMBER(M76)),"",IF(M76=2,"ROJO",IF(M76=1,"ÁMBAR","VERDE")))</f>
      </c>
      <c r="J76" s="40">
        <f>IFERROR(IF(NOT(ISNUMBER(M76)),"",IF(NOT($F$24="Sí"),"Decidimos si este concepto entra en el alcance común.",IF($M$24&gt;0,"Completamos el concepto común antes de consultar a la subcontrata.",IF(OR(NOT(OR(D76="",D76="Incluido",D76="Excluido",D76="Importe",D76="Pendiente")),NOT(OR(F76="",F76="Sí",F76="No",F76="Por confirmar")),NOT(IF(LEN(TRIM(E76&amp;""))=0,TRUE,IF(ISNUMBER(E76),AND(E76&gt;=0,ABS(E76-ROUND(E76,2))&lt;0.00000001),FALSE)))),"Revisamos opciones e importes numéricos, no negativos y con dos decimales.",IF(OR(D76="",D76="Pendiente"),"Falta aclarar cómo se cubre este concepto.",IF(F76&lt;&gt;"Sí","Confirmamos el mismo alcance, cantidad y calidad, incluida la cobertura adicional.",IF(NOT(AND(LEN(TRIM(G76&amp;""))&gt;0,TRIM(G76&amp;"")&lt;&gt;"Pendiente",TRIM(G76&amp;"")&lt;&gt;"Por confirmar",TRIM(G76&amp;"")&lt;&gt;"No consta",TRIM(G76&amp;"")&lt;&gt;"Desconocido",TRIM(G76&amp;"")&lt;&gt;"Sin confirmar",TRIM(G76&amp;"")&lt;&gt;"Por decidir",TRIM(G76&amp;"")&lt;&gt;"Por comprobar")),"Localizamos la inclusión o el coste de cobertura y quién lo asume.",IF(D76="Incluido",IF(M76=0,"Ya está en la base: adicional cero, sin duplicarlo.","Incluido y adicional positivo se contradicen."),IF(M76=0,"Adicional documentado fuera de la base; lo añadimos una vez.","Falta coste de cobertura explícito; vacío no significa cero."))))))))),"Hay una entrada con error. Corregimos el dato antes de cerrar la comprobación.")</f>
      </c>
      <c r="K76" s="40"/>
      <c r="L76" s="40">
        <f>IFERROR(IF(OR(NOT($D$8="Sí"),NOT($F$24="Sí"),$M$24&gt;0,OR(NOT(OR(D76="",D76="Incluido",D76="Excluido",D76="Importe",D76="Pendiente")),NOT(OR(F76="",F76="Sí",F76="No",F76="Por confirmar")),NOT(IF(LEN(TRIM(E76&amp;""))=0,TRUE,IF(ISNUMBER(E76),AND(E76&gt;=0,ABS(E76-ROUND(E76,2))&lt;0.00000001),FALSE)))),AND(ISNUMBER(M76),M76=0)),"",IF(OR(D76="",D76="Pendiente"),"¿Podéis aclarar si incluye "&amp;C24&amp;" ("&amp;E24&amp;" "&amp;D24&amp;")"&amp;" y en qué partida?",IF(F76&lt;&gt;"Sí","¿Podéis igualar el alcance, cantidad y calidad de "&amp;C24&amp;" ("&amp;E24&amp;" "&amp;D24&amp;")"&amp;" e indicar qué cambia y su importe adicional sin IVA?",IF(NOT(AND(LEN(TRIM(G76&amp;""))&gt;0,TRIM(G76&amp;"")&lt;&gt;"Pendiente",TRIM(G76&amp;"")&lt;&gt;"Por confirmar",TRIM(G76&amp;"")&lt;&gt;"No consta",TRIM(G76&amp;"")&lt;&gt;"Desconocido",TRIM(G76&amp;"")&lt;&gt;"Sin confirmar",TRIM(G76&amp;"")&lt;&gt;"Por decidir",TRIM(G76&amp;"")&lt;&gt;"Por comprobar")),"¿Dónde queda recogido "&amp;C24&amp;" ("&amp;E24&amp;" "&amp;D24&amp;")"&amp;" y quién cubre su alcance?",IF(AND(D76&lt;&gt;"Incluido",NOT(ISNUMBER(E76))),"¿Qué importe adicional sin IVA cubre "&amp;C24&amp;" ("&amp;E24&amp;" "&amp;D24&amp;")"&amp;" y quién lo asume?",IF(D76="Incluido","¿El importe de "&amp;C24&amp;" ("&amp;E24&amp;" "&amp;D24&amp;")"&amp;" ya está en la base o va aparte?","")))))),"Aclaramos los datos con error antes de copiar preguntas.")</f>
      </c>
      <c r="M76" s="33">
        <f>IFERROR(IF(NOT($D$8="Sí"),"",IF(OR($F$24="No",AND($F$24="",$M$24=0)),"",IF(NOT($F$24="Sí"),1,IF($M$24&gt;0,2,IF(OR(NOT(OR(D76="",D76="Incluido",D76="Excluido",D76="Importe",D76="Pendiente")),NOT(OR(F76="",F76="Sí",F76="No",F76="Por confirmar")),NOT(IF(LEN(TRIM(E76&amp;""))=0,TRUE,IF(ISNUMBER(E76),AND(E76&gt;=0,ABS(E76-ROUND(E76,2))&lt;0.00000001),FALSE)))),2,IF(OR(D76="",D76="Pendiente"),1,IF(F76&lt;&gt;"Sí",IF(F76="No",2,1),IF(NOT(AND(LEN(TRIM(G76&amp;""))&gt;0,TRIM(G76&amp;"")&lt;&gt;"Pendiente",TRIM(G76&amp;"")&lt;&gt;"Por confirmar",TRIM(G76&amp;"")&lt;&gt;"No consta",TRIM(G76&amp;"")&lt;&gt;"Desconocido",TRIM(G76&amp;"")&lt;&gt;"Sin confirmar",TRIM(G76&amp;"")&lt;&gt;"Por decidir",TRIM(G76&amp;"")&lt;&gt;"Por comprobar")),2,IF(D76="Incluido",IF(OR(LEN(TRIM(E76&amp;""))=0,IF(ISNUMBER(E76),E76=0,FALSE)),0,2),IF(IF(ISNUMBER(E76),AND(E76&gt;=0,ABS(E76-ROUND(E76,2))&lt;0.00000001),FALSE),0,1)))))))))),2)</f>
      </c>
      <c r="N76" s="33" t="n">
        <f>IF(ISNUMBER(M76),IF(M76=0,1,0),0)</f>
        <v>0</v>
      </c>
    </row>
    <row r="77" ht="70" customHeight="1">
      <c r="B77" s="35" t="n">
        <f>B25</f>
        <v>9</v>
      </c>
      <c r="C77" s="40">
        <f>IF(OR($F$25="No",AND($F$25="",$M$25=0)),"",C25)</f>
      </c>
      <c r="D77" s="37"/>
      <c r="E77" s="38"/>
      <c r="F77" s="37"/>
      <c r="G77" s="36"/>
      <c r="H77" s="39">
        <f>IFERROR(IF(AND(ISNUMBER(M77),M77=0),IF(D77="Incluido",0,E77),""),"")</f>
      </c>
      <c r="I77" s="40">
        <f>IF(NOT(ISNUMBER(M77)),"",IF(M77=2,"ROJO",IF(M77=1,"ÁMBAR","VERDE")))</f>
      </c>
      <c r="J77" s="40">
        <f>IFERROR(IF(NOT(ISNUMBER(M77)),"",IF(NOT($F$25="Sí"),"Decidimos si este concepto entra en el alcance común.",IF($M$25&gt;0,"Completamos el concepto común antes de consultar a la subcontrata.",IF(OR(NOT(OR(D77="",D77="Incluido",D77="Excluido",D77="Importe",D77="Pendiente")),NOT(OR(F77="",F77="Sí",F77="No",F77="Por confirmar")),NOT(IF(LEN(TRIM(E77&amp;""))=0,TRUE,IF(ISNUMBER(E77),AND(E77&gt;=0,ABS(E77-ROUND(E77,2))&lt;0.00000001),FALSE)))),"Revisamos opciones e importes numéricos, no negativos y con dos decimales.",IF(OR(D77="",D77="Pendiente"),"Falta aclarar cómo se cubre este concepto.",IF(F77&lt;&gt;"Sí","Confirmamos el mismo alcance, cantidad y calidad, incluida la cobertura adicional.",IF(NOT(AND(LEN(TRIM(G77&amp;""))&gt;0,TRIM(G77&amp;"")&lt;&gt;"Pendiente",TRIM(G77&amp;"")&lt;&gt;"Por confirmar",TRIM(G77&amp;"")&lt;&gt;"No consta",TRIM(G77&amp;"")&lt;&gt;"Desconocido",TRIM(G77&amp;"")&lt;&gt;"Sin confirmar",TRIM(G77&amp;"")&lt;&gt;"Por decidir",TRIM(G77&amp;"")&lt;&gt;"Por comprobar")),"Localizamos la inclusión o el coste de cobertura y quién lo asume.",IF(D77="Incluido",IF(M77=0,"Ya está en la base: adicional cero, sin duplicarlo.","Incluido y adicional positivo se contradicen."),IF(M77=0,"Adicional documentado fuera de la base; lo añadimos una vez.","Falta coste de cobertura explícito; vacío no significa cero."))))))))),"Hay una entrada con error. Corregimos el dato antes de cerrar la comprobación.")</f>
      </c>
      <c r="K77" s="40"/>
      <c r="L77" s="40">
        <f>IFERROR(IF(OR(NOT($D$8="Sí"),NOT($F$25="Sí"),$M$25&gt;0,OR(NOT(OR(D77="",D77="Incluido",D77="Excluido",D77="Importe",D77="Pendiente")),NOT(OR(F77="",F77="Sí",F77="No",F77="Por confirmar")),NOT(IF(LEN(TRIM(E77&amp;""))=0,TRUE,IF(ISNUMBER(E77),AND(E77&gt;=0,ABS(E77-ROUND(E77,2))&lt;0.00000001),FALSE)))),AND(ISNUMBER(M77),M77=0)),"",IF(OR(D77="",D77="Pendiente"),"¿Podéis aclarar si incluye "&amp;C25&amp;" ("&amp;E25&amp;" "&amp;D25&amp;")"&amp;" y en qué partida?",IF(F77&lt;&gt;"Sí","¿Podéis igualar el alcance, cantidad y calidad de "&amp;C25&amp;" ("&amp;E25&amp;" "&amp;D25&amp;")"&amp;" e indicar qué cambia y su importe adicional sin IVA?",IF(NOT(AND(LEN(TRIM(G77&amp;""))&gt;0,TRIM(G77&amp;"")&lt;&gt;"Pendiente",TRIM(G77&amp;"")&lt;&gt;"Por confirmar",TRIM(G77&amp;"")&lt;&gt;"No consta",TRIM(G77&amp;"")&lt;&gt;"Desconocido",TRIM(G77&amp;"")&lt;&gt;"Sin confirmar",TRIM(G77&amp;"")&lt;&gt;"Por decidir",TRIM(G77&amp;"")&lt;&gt;"Por comprobar")),"¿Dónde queda recogido "&amp;C25&amp;" ("&amp;E25&amp;" "&amp;D25&amp;")"&amp;" y quién cubre su alcance?",IF(AND(D77&lt;&gt;"Incluido",NOT(ISNUMBER(E77))),"¿Qué importe adicional sin IVA cubre "&amp;C25&amp;" ("&amp;E25&amp;" "&amp;D25&amp;")"&amp;" y quién lo asume?",IF(D77="Incluido","¿El importe de "&amp;C25&amp;" ("&amp;E25&amp;" "&amp;D25&amp;")"&amp;" ya está en la base o va aparte?","")))))),"Aclaramos los datos con error antes de copiar preguntas.")</f>
      </c>
      <c r="M77" s="33">
        <f>IFERROR(IF(NOT($D$8="Sí"),"",IF(OR($F$25="No",AND($F$25="",$M$25=0)),"",IF(NOT($F$25="Sí"),1,IF($M$25&gt;0,2,IF(OR(NOT(OR(D77="",D77="Incluido",D77="Excluido",D77="Importe",D77="Pendiente")),NOT(OR(F77="",F77="Sí",F77="No",F77="Por confirmar")),NOT(IF(LEN(TRIM(E77&amp;""))=0,TRUE,IF(ISNUMBER(E77),AND(E77&gt;=0,ABS(E77-ROUND(E77,2))&lt;0.00000001),FALSE)))),2,IF(OR(D77="",D77="Pendiente"),1,IF(F77&lt;&gt;"Sí",IF(F77="No",2,1),IF(NOT(AND(LEN(TRIM(G77&amp;""))&gt;0,TRIM(G77&amp;"")&lt;&gt;"Pendiente",TRIM(G77&amp;"")&lt;&gt;"Por confirmar",TRIM(G77&amp;"")&lt;&gt;"No consta",TRIM(G77&amp;"")&lt;&gt;"Desconocido",TRIM(G77&amp;"")&lt;&gt;"Sin confirmar",TRIM(G77&amp;"")&lt;&gt;"Por decidir",TRIM(G77&amp;"")&lt;&gt;"Por comprobar")),2,IF(D77="Incluido",IF(OR(LEN(TRIM(E77&amp;""))=0,IF(ISNUMBER(E77),E77=0,FALSE)),0,2),IF(IF(ISNUMBER(E77),AND(E77&gt;=0,ABS(E77-ROUND(E77,2))&lt;0.00000001),FALSE),0,1)))))))))),2)</f>
      </c>
      <c r="N77" s="33" t="n">
        <f>IF(ISNUMBER(M77),IF(M77=0,1,0),0)</f>
        <v>0</v>
      </c>
    </row>
    <row r="78" ht="70" customHeight="1">
      <c r="B78" s="35" t="n">
        <f>B26</f>
        <v>10</v>
      </c>
      <c r="C78" s="40">
        <f>IF(OR($F$26="No",AND($F$26="",$M$26=0)),"",C26)</f>
      </c>
      <c r="D78" s="37"/>
      <c r="E78" s="38"/>
      <c r="F78" s="37"/>
      <c r="G78" s="36"/>
      <c r="H78" s="39">
        <f>IFERROR(IF(AND(ISNUMBER(M78),M78=0),IF(D78="Incluido",0,E78),""),"")</f>
      </c>
      <c r="I78" s="40">
        <f>IF(NOT(ISNUMBER(M78)),"",IF(M78=2,"ROJO",IF(M78=1,"ÁMBAR","VERDE")))</f>
      </c>
      <c r="J78" s="40">
        <f>IFERROR(IF(NOT(ISNUMBER(M78)),"",IF(NOT($F$26="Sí"),"Decidimos si este concepto entra en el alcance común.",IF($M$26&gt;0,"Completamos el concepto común antes de consultar a la subcontrata.",IF(OR(NOT(OR(D78="",D78="Incluido",D78="Excluido",D78="Importe",D78="Pendiente")),NOT(OR(F78="",F78="Sí",F78="No",F78="Por confirmar")),NOT(IF(LEN(TRIM(E78&amp;""))=0,TRUE,IF(ISNUMBER(E78),AND(E78&gt;=0,ABS(E78-ROUND(E78,2))&lt;0.00000001),FALSE)))),"Revisamos opciones e importes numéricos, no negativos y con dos decimales.",IF(OR(D78="",D78="Pendiente"),"Falta aclarar cómo se cubre este concepto.",IF(F78&lt;&gt;"Sí","Confirmamos el mismo alcance, cantidad y calidad, incluida la cobertura adicional.",IF(NOT(AND(LEN(TRIM(G78&amp;""))&gt;0,TRIM(G78&amp;"")&lt;&gt;"Pendiente",TRIM(G78&amp;"")&lt;&gt;"Por confirmar",TRIM(G78&amp;"")&lt;&gt;"No consta",TRIM(G78&amp;"")&lt;&gt;"Desconocido",TRIM(G78&amp;"")&lt;&gt;"Sin confirmar",TRIM(G78&amp;"")&lt;&gt;"Por decidir",TRIM(G78&amp;"")&lt;&gt;"Por comprobar")),"Localizamos la inclusión o el coste de cobertura y quién lo asume.",IF(D78="Incluido",IF(M78=0,"Ya está en la base: adicional cero, sin duplicarlo.","Incluido y adicional positivo se contradicen."),IF(M78=0,"Adicional documentado fuera de la base; lo añadimos una vez.","Falta coste de cobertura explícito; vacío no significa cero."))))))))),"Hay una entrada con error. Corregimos el dato antes de cerrar la comprobación.")</f>
      </c>
      <c r="K78" s="40"/>
      <c r="L78" s="40">
        <f>IFERROR(IF(OR(NOT($D$8="Sí"),NOT($F$26="Sí"),$M$26&gt;0,OR(NOT(OR(D78="",D78="Incluido",D78="Excluido",D78="Importe",D78="Pendiente")),NOT(OR(F78="",F78="Sí",F78="No",F78="Por confirmar")),NOT(IF(LEN(TRIM(E78&amp;""))=0,TRUE,IF(ISNUMBER(E78),AND(E78&gt;=0,ABS(E78-ROUND(E78,2))&lt;0.00000001),FALSE)))),AND(ISNUMBER(M78),M78=0)),"",IF(OR(D78="",D78="Pendiente"),"¿Podéis aclarar si incluye "&amp;C26&amp;" ("&amp;E26&amp;" "&amp;D26&amp;")"&amp;" y en qué partida?",IF(F78&lt;&gt;"Sí","¿Podéis igualar el alcance, cantidad y calidad de "&amp;C26&amp;" ("&amp;E26&amp;" "&amp;D26&amp;")"&amp;" e indicar qué cambia y su importe adicional sin IVA?",IF(NOT(AND(LEN(TRIM(G78&amp;""))&gt;0,TRIM(G78&amp;"")&lt;&gt;"Pendiente",TRIM(G78&amp;"")&lt;&gt;"Por confirmar",TRIM(G78&amp;"")&lt;&gt;"No consta",TRIM(G78&amp;"")&lt;&gt;"Desconocido",TRIM(G78&amp;"")&lt;&gt;"Sin confirmar",TRIM(G78&amp;"")&lt;&gt;"Por decidir",TRIM(G78&amp;"")&lt;&gt;"Por comprobar")),"¿Dónde queda recogido "&amp;C26&amp;" ("&amp;E26&amp;" "&amp;D26&amp;")"&amp;" y quién cubre su alcance?",IF(AND(D78&lt;&gt;"Incluido",NOT(ISNUMBER(E78))),"¿Qué importe adicional sin IVA cubre "&amp;C26&amp;" ("&amp;E26&amp;" "&amp;D26&amp;")"&amp;" y quién lo asume?",IF(D78="Incluido","¿El importe de "&amp;C26&amp;" ("&amp;E26&amp;" "&amp;D26&amp;")"&amp;" ya está en la base o va aparte?","")))))),"Aclaramos los datos con error antes de copiar preguntas.")</f>
      </c>
      <c r="M78" s="33">
        <f>IFERROR(IF(NOT($D$8="Sí"),"",IF(OR($F$26="No",AND($F$26="",$M$26=0)),"",IF(NOT($F$26="Sí"),1,IF($M$26&gt;0,2,IF(OR(NOT(OR(D78="",D78="Incluido",D78="Excluido",D78="Importe",D78="Pendiente")),NOT(OR(F78="",F78="Sí",F78="No",F78="Por confirmar")),NOT(IF(LEN(TRIM(E78&amp;""))=0,TRUE,IF(ISNUMBER(E78),AND(E78&gt;=0,ABS(E78-ROUND(E78,2))&lt;0.00000001),FALSE)))),2,IF(OR(D78="",D78="Pendiente"),1,IF(F78&lt;&gt;"Sí",IF(F78="No",2,1),IF(NOT(AND(LEN(TRIM(G78&amp;""))&gt;0,TRIM(G78&amp;"")&lt;&gt;"Pendiente",TRIM(G78&amp;"")&lt;&gt;"Por confirmar",TRIM(G78&amp;"")&lt;&gt;"No consta",TRIM(G78&amp;"")&lt;&gt;"Desconocido",TRIM(G78&amp;"")&lt;&gt;"Sin confirmar",TRIM(G78&amp;"")&lt;&gt;"Por decidir",TRIM(G78&amp;"")&lt;&gt;"Por comprobar")),2,IF(D78="Incluido",IF(OR(LEN(TRIM(E78&amp;""))=0,IF(ISNUMBER(E78),E78=0,FALSE)),0,2),IF(IF(ISNUMBER(E78),AND(E78&gt;=0,ABS(E78-ROUND(E78,2))&lt;0.00000001),FALSE),0,1)))))))))),2)</f>
      </c>
      <c r="N78" s="33" t="n">
        <f>IF(ISNUMBER(M78),IF(M78=0,1,0),0)</f>
        <v>0</v>
      </c>
    </row>
    <row r="79" ht="70" customHeight="1">
      <c r="B79" s="35" t="n">
        <f>B27</f>
        <v>11</v>
      </c>
      <c r="C79" s="40">
        <f>IF(OR($F$27="No",AND($F$27="",$M$27=0)),"",C27)</f>
      </c>
      <c r="D79" s="37"/>
      <c r="E79" s="38"/>
      <c r="F79" s="37"/>
      <c r="G79" s="36"/>
      <c r="H79" s="39">
        <f>IFERROR(IF(AND(ISNUMBER(M79),M79=0),IF(D79="Incluido",0,E79),""),"")</f>
      </c>
      <c r="I79" s="40">
        <f>IF(NOT(ISNUMBER(M79)),"",IF(M79=2,"ROJO",IF(M79=1,"ÁMBAR","VERDE")))</f>
      </c>
      <c r="J79" s="40">
        <f>IFERROR(IF(NOT(ISNUMBER(M79)),"",IF(NOT($F$27="Sí"),"Decidimos si este concepto entra en el alcance común.",IF($M$27&gt;0,"Completamos el concepto común antes de consultar a la subcontrata.",IF(OR(NOT(OR(D79="",D79="Incluido",D79="Excluido",D79="Importe",D79="Pendiente")),NOT(OR(F79="",F79="Sí",F79="No",F79="Por confirmar")),NOT(IF(LEN(TRIM(E79&amp;""))=0,TRUE,IF(ISNUMBER(E79),AND(E79&gt;=0,ABS(E79-ROUND(E79,2))&lt;0.00000001),FALSE)))),"Revisamos opciones e importes numéricos, no negativos y con dos decimales.",IF(OR(D79="",D79="Pendiente"),"Falta aclarar cómo se cubre este concepto.",IF(F79&lt;&gt;"Sí","Confirmamos el mismo alcance, cantidad y calidad, incluida la cobertura adicional.",IF(NOT(AND(LEN(TRIM(G79&amp;""))&gt;0,TRIM(G79&amp;"")&lt;&gt;"Pendiente",TRIM(G79&amp;"")&lt;&gt;"Por confirmar",TRIM(G79&amp;"")&lt;&gt;"No consta",TRIM(G79&amp;"")&lt;&gt;"Desconocido",TRIM(G79&amp;"")&lt;&gt;"Sin confirmar",TRIM(G79&amp;"")&lt;&gt;"Por decidir",TRIM(G79&amp;"")&lt;&gt;"Por comprobar")),"Localizamos la inclusión o el coste de cobertura y quién lo asume.",IF(D79="Incluido",IF(M79=0,"Ya está en la base: adicional cero, sin duplicarlo.","Incluido y adicional positivo se contradicen."),IF(M79=0,"Adicional documentado fuera de la base; lo añadimos una vez.","Falta coste de cobertura explícito; vacío no significa cero."))))))))),"Hay una entrada con error. Corregimos el dato antes de cerrar la comprobación.")</f>
      </c>
      <c r="K79" s="40"/>
      <c r="L79" s="40">
        <f>IFERROR(IF(OR(NOT($D$8="Sí"),NOT($F$27="Sí"),$M$27&gt;0,OR(NOT(OR(D79="",D79="Incluido",D79="Excluido",D79="Importe",D79="Pendiente")),NOT(OR(F79="",F79="Sí",F79="No",F79="Por confirmar")),NOT(IF(LEN(TRIM(E79&amp;""))=0,TRUE,IF(ISNUMBER(E79),AND(E79&gt;=0,ABS(E79-ROUND(E79,2))&lt;0.00000001),FALSE)))),AND(ISNUMBER(M79),M79=0)),"",IF(OR(D79="",D79="Pendiente"),"¿Podéis aclarar si incluye "&amp;C27&amp;" ("&amp;E27&amp;" "&amp;D27&amp;")"&amp;" y en qué partida?",IF(F79&lt;&gt;"Sí","¿Podéis igualar el alcance, cantidad y calidad de "&amp;C27&amp;" ("&amp;E27&amp;" "&amp;D27&amp;")"&amp;" e indicar qué cambia y su importe adicional sin IVA?",IF(NOT(AND(LEN(TRIM(G79&amp;""))&gt;0,TRIM(G79&amp;"")&lt;&gt;"Pendiente",TRIM(G79&amp;"")&lt;&gt;"Por confirmar",TRIM(G79&amp;"")&lt;&gt;"No consta",TRIM(G79&amp;"")&lt;&gt;"Desconocido",TRIM(G79&amp;"")&lt;&gt;"Sin confirmar",TRIM(G79&amp;"")&lt;&gt;"Por decidir",TRIM(G79&amp;"")&lt;&gt;"Por comprobar")),"¿Dónde queda recogido "&amp;C27&amp;" ("&amp;E27&amp;" "&amp;D27&amp;")"&amp;" y quién cubre su alcance?",IF(AND(D79&lt;&gt;"Incluido",NOT(ISNUMBER(E79))),"¿Qué importe adicional sin IVA cubre "&amp;C27&amp;" ("&amp;E27&amp;" "&amp;D27&amp;")"&amp;" y quién lo asume?",IF(D79="Incluido","¿El importe de "&amp;C27&amp;" ("&amp;E27&amp;" "&amp;D27&amp;")"&amp;" ya está en la base o va aparte?","")))))),"Aclaramos los datos con error antes de copiar preguntas.")</f>
      </c>
      <c r="M79" s="33">
        <f>IFERROR(IF(NOT($D$8="Sí"),"",IF(OR($F$27="No",AND($F$27="",$M$27=0)),"",IF(NOT($F$27="Sí"),1,IF($M$27&gt;0,2,IF(OR(NOT(OR(D79="",D79="Incluido",D79="Excluido",D79="Importe",D79="Pendiente")),NOT(OR(F79="",F79="Sí",F79="No",F79="Por confirmar")),NOT(IF(LEN(TRIM(E79&amp;""))=0,TRUE,IF(ISNUMBER(E79),AND(E79&gt;=0,ABS(E79-ROUND(E79,2))&lt;0.00000001),FALSE)))),2,IF(OR(D79="",D79="Pendiente"),1,IF(F79&lt;&gt;"Sí",IF(F79="No",2,1),IF(NOT(AND(LEN(TRIM(G79&amp;""))&gt;0,TRIM(G79&amp;"")&lt;&gt;"Pendiente",TRIM(G79&amp;"")&lt;&gt;"Por confirmar",TRIM(G79&amp;"")&lt;&gt;"No consta",TRIM(G79&amp;"")&lt;&gt;"Desconocido",TRIM(G79&amp;"")&lt;&gt;"Sin confirmar",TRIM(G79&amp;"")&lt;&gt;"Por decidir",TRIM(G79&amp;"")&lt;&gt;"Por comprobar")),2,IF(D79="Incluido",IF(OR(LEN(TRIM(E79&amp;""))=0,IF(ISNUMBER(E79),E79=0,FALSE)),0,2),IF(IF(ISNUMBER(E79),AND(E79&gt;=0,ABS(E79-ROUND(E79,2))&lt;0.00000001),FALSE),0,1)))))))))),2)</f>
      </c>
      <c r="N79" s="33" t="n">
        <f>IF(ISNUMBER(M79),IF(M79=0,1,0),0)</f>
        <v>0</v>
      </c>
    </row>
    <row r="80" ht="70" customHeight="1">
      <c r="B80" s="35" t="n">
        <f>B28</f>
        <v>12</v>
      </c>
      <c r="C80" s="40">
        <f>IF(OR($F$28="No",AND($F$28="",$M$28=0)),"",C28)</f>
      </c>
      <c r="D80" s="37"/>
      <c r="E80" s="38"/>
      <c r="F80" s="37"/>
      <c r="G80" s="36"/>
      <c r="H80" s="39">
        <f>IFERROR(IF(AND(ISNUMBER(M80),M80=0),IF(D80="Incluido",0,E80),""),"")</f>
      </c>
      <c r="I80" s="40">
        <f>IF(NOT(ISNUMBER(M80)),"",IF(M80=2,"ROJO",IF(M80=1,"ÁMBAR","VERDE")))</f>
      </c>
      <c r="J80" s="40">
        <f>IFERROR(IF(NOT(ISNUMBER(M80)),"",IF(NOT($F$28="Sí"),"Decidimos si este concepto entra en el alcance común.",IF($M$28&gt;0,"Completamos el concepto común antes de consultar a la subcontrata.",IF(OR(NOT(OR(D80="",D80="Incluido",D80="Excluido",D80="Importe",D80="Pendiente")),NOT(OR(F80="",F80="Sí",F80="No",F80="Por confirmar")),NOT(IF(LEN(TRIM(E80&amp;""))=0,TRUE,IF(ISNUMBER(E80),AND(E80&gt;=0,ABS(E80-ROUND(E80,2))&lt;0.00000001),FALSE)))),"Revisamos opciones e importes numéricos, no negativos y con dos decimales.",IF(OR(D80="",D80="Pendiente"),"Falta aclarar cómo se cubre este concepto.",IF(F80&lt;&gt;"Sí","Confirmamos el mismo alcance, cantidad y calidad, incluida la cobertura adicional.",IF(NOT(AND(LEN(TRIM(G80&amp;""))&gt;0,TRIM(G80&amp;"")&lt;&gt;"Pendiente",TRIM(G80&amp;"")&lt;&gt;"Por confirmar",TRIM(G80&amp;"")&lt;&gt;"No consta",TRIM(G80&amp;"")&lt;&gt;"Desconocido",TRIM(G80&amp;"")&lt;&gt;"Sin confirmar",TRIM(G80&amp;"")&lt;&gt;"Por decidir",TRIM(G80&amp;"")&lt;&gt;"Por comprobar")),"Localizamos la inclusión o el coste de cobertura y quién lo asume.",IF(D80="Incluido",IF(M80=0,"Ya está en la base: adicional cero, sin duplicarlo.","Incluido y adicional positivo se contradicen."),IF(M80=0,"Adicional documentado fuera de la base; lo añadimos una vez.","Falta coste de cobertura explícito; vacío no significa cero."))))))))),"Hay una entrada con error. Corregimos el dato antes de cerrar la comprobación.")</f>
      </c>
      <c r="K80" s="40"/>
      <c r="L80" s="40">
        <f>IFERROR(IF(OR(NOT($D$8="Sí"),NOT($F$28="Sí"),$M$28&gt;0,OR(NOT(OR(D80="",D80="Incluido",D80="Excluido",D80="Importe",D80="Pendiente")),NOT(OR(F80="",F80="Sí",F80="No",F80="Por confirmar")),NOT(IF(LEN(TRIM(E80&amp;""))=0,TRUE,IF(ISNUMBER(E80),AND(E80&gt;=0,ABS(E80-ROUND(E80,2))&lt;0.00000001),FALSE)))),AND(ISNUMBER(M80),M80=0)),"",IF(OR(D80="",D80="Pendiente"),"¿Podéis aclarar si incluye "&amp;C28&amp;" ("&amp;E28&amp;" "&amp;D28&amp;")"&amp;" y en qué partida?",IF(F80&lt;&gt;"Sí","¿Podéis igualar el alcance, cantidad y calidad de "&amp;C28&amp;" ("&amp;E28&amp;" "&amp;D28&amp;")"&amp;" e indicar qué cambia y su importe adicional sin IVA?",IF(NOT(AND(LEN(TRIM(G80&amp;""))&gt;0,TRIM(G80&amp;"")&lt;&gt;"Pendiente",TRIM(G80&amp;"")&lt;&gt;"Por confirmar",TRIM(G80&amp;"")&lt;&gt;"No consta",TRIM(G80&amp;"")&lt;&gt;"Desconocido",TRIM(G80&amp;"")&lt;&gt;"Sin confirmar",TRIM(G80&amp;"")&lt;&gt;"Por decidir",TRIM(G80&amp;"")&lt;&gt;"Por comprobar")),"¿Dónde queda recogido "&amp;C28&amp;" ("&amp;E28&amp;" "&amp;D28&amp;")"&amp;" y quién cubre su alcance?",IF(AND(D80&lt;&gt;"Incluido",NOT(ISNUMBER(E80))),"¿Qué importe adicional sin IVA cubre "&amp;C28&amp;" ("&amp;E28&amp;" "&amp;D28&amp;")"&amp;" y quién lo asume?",IF(D80="Incluido","¿El importe de "&amp;C28&amp;" ("&amp;E28&amp;" "&amp;D28&amp;")"&amp;" ya está en la base o va aparte?","")))))),"Aclaramos los datos con error antes de copiar preguntas.")</f>
      </c>
      <c r="M80" s="33">
        <f>IFERROR(IF(NOT($D$8="Sí"),"",IF(OR($F$28="No",AND($F$28="",$M$28=0)),"",IF(NOT($F$28="Sí"),1,IF($M$28&gt;0,2,IF(OR(NOT(OR(D80="",D80="Incluido",D80="Excluido",D80="Importe",D80="Pendiente")),NOT(OR(F80="",F80="Sí",F80="No",F80="Por confirmar")),NOT(IF(LEN(TRIM(E80&amp;""))=0,TRUE,IF(ISNUMBER(E80),AND(E80&gt;=0,ABS(E80-ROUND(E80,2))&lt;0.00000001),FALSE)))),2,IF(OR(D80="",D80="Pendiente"),1,IF(F80&lt;&gt;"Sí",IF(F80="No",2,1),IF(NOT(AND(LEN(TRIM(G80&amp;""))&gt;0,TRIM(G80&amp;"")&lt;&gt;"Pendiente",TRIM(G80&amp;"")&lt;&gt;"Por confirmar",TRIM(G80&amp;"")&lt;&gt;"No consta",TRIM(G80&amp;"")&lt;&gt;"Desconocido",TRIM(G80&amp;"")&lt;&gt;"Sin confirmar",TRIM(G80&amp;"")&lt;&gt;"Por decidir",TRIM(G80&amp;"")&lt;&gt;"Por comprobar")),2,IF(D80="Incluido",IF(OR(LEN(TRIM(E80&amp;""))=0,IF(ISNUMBER(E80),E80=0,FALSE)),0,2),IF(IF(ISNUMBER(E80),AND(E80&gt;=0,ABS(E80-ROUND(E80,2))&lt;0.00000001),FALSE),0,1)))))))))),2)</f>
      </c>
      <c r="N80" s="33" t="n">
        <f>IF(ISNUMBER(M80),IF(M80=0,1,0),0)</f>
        <v>0</v>
      </c>
    </row>
    <row r="81" ht="70" customHeight="1">
      <c r="B81" s="35" t="n">
        <f>B29</f>
        <v>13</v>
      </c>
      <c r="C81" s="40">
        <f>IF(OR($F$29="No",AND($F$29="",$M$29=0)),"",C29)</f>
      </c>
      <c r="D81" s="37"/>
      <c r="E81" s="38"/>
      <c r="F81" s="37"/>
      <c r="G81" s="36"/>
      <c r="H81" s="39">
        <f>IFERROR(IF(AND(ISNUMBER(M81),M81=0),IF(D81="Incluido",0,E81),""),"")</f>
      </c>
      <c r="I81" s="40">
        <f>IF(NOT(ISNUMBER(M81)),"",IF(M81=2,"ROJO",IF(M81=1,"ÁMBAR","VERDE")))</f>
      </c>
      <c r="J81" s="40">
        <f>IFERROR(IF(NOT(ISNUMBER(M81)),"",IF(NOT($F$29="Sí"),"Decidimos si este concepto entra en el alcance común.",IF($M$29&gt;0,"Completamos el concepto común antes de consultar a la subcontrata.",IF(OR(NOT(OR(D81="",D81="Incluido",D81="Excluido",D81="Importe",D81="Pendiente")),NOT(OR(F81="",F81="Sí",F81="No",F81="Por confirmar")),NOT(IF(LEN(TRIM(E81&amp;""))=0,TRUE,IF(ISNUMBER(E81),AND(E81&gt;=0,ABS(E81-ROUND(E81,2))&lt;0.00000001),FALSE)))),"Revisamos opciones e importes numéricos, no negativos y con dos decimales.",IF(OR(D81="",D81="Pendiente"),"Falta aclarar cómo se cubre este concepto.",IF(F81&lt;&gt;"Sí","Confirmamos el mismo alcance, cantidad y calidad, incluida la cobertura adicional.",IF(NOT(AND(LEN(TRIM(G81&amp;""))&gt;0,TRIM(G81&amp;"")&lt;&gt;"Pendiente",TRIM(G81&amp;"")&lt;&gt;"Por confirmar",TRIM(G81&amp;"")&lt;&gt;"No consta",TRIM(G81&amp;"")&lt;&gt;"Desconocido",TRIM(G81&amp;"")&lt;&gt;"Sin confirmar",TRIM(G81&amp;"")&lt;&gt;"Por decidir",TRIM(G81&amp;"")&lt;&gt;"Por comprobar")),"Localizamos la inclusión o el coste de cobertura y quién lo asume.",IF(D81="Incluido",IF(M81=0,"Ya está en la base: adicional cero, sin duplicarlo.","Incluido y adicional positivo se contradicen."),IF(M81=0,"Adicional documentado fuera de la base; lo añadimos una vez.","Falta coste de cobertura explícito; vacío no significa cero."))))))))),"Hay una entrada con error. Corregimos el dato antes de cerrar la comprobación.")</f>
      </c>
      <c r="K81" s="40"/>
      <c r="L81" s="40">
        <f>IFERROR(IF(OR(NOT($D$8="Sí"),NOT($F$29="Sí"),$M$29&gt;0,OR(NOT(OR(D81="",D81="Incluido",D81="Excluido",D81="Importe",D81="Pendiente")),NOT(OR(F81="",F81="Sí",F81="No",F81="Por confirmar")),NOT(IF(LEN(TRIM(E81&amp;""))=0,TRUE,IF(ISNUMBER(E81),AND(E81&gt;=0,ABS(E81-ROUND(E81,2))&lt;0.00000001),FALSE)))),AND(ISNUMBER(M81),M81=0)),"",IF(OR(D81="",D81="Pendiente"),"¿Podéis aclarar si incluye "&amp;C29&amp;" ("&amp;E29&amp;" "&amp;D29&amp;")"&amp;" y en qué partida?",IF(F81&lt;&gt;"Sí","¿Podéis igualar el alcance, cantidad y calidad de "&amp;C29&amp;" ("&amp;E29&amp;" "&amp;D29&amp;")"&amp;" e indicar qué cambia y su importe adicional sin IVA?",IF(NOT(AND(LEN(TRIM(G81&amp;""))&gt;0,TRIM(G81&amp;"")&lt;&gt;"Pendiente",TRIM(G81&amp;"")&lt;&gt;"Por confirmar",TRIM(G81&amp;"")&lt;&gt;"No consta",TRIM(G81&amp;"")&lt;&gt;"Desconocido",TRIM(G81&amp;"")&lt;&gt;"Sin confirmar",TRIM(G81&amp;"")&lt;&gt;"Por decidir",TRIM(G81&amp;"")&lt;&gt;"Por comprobar")),"¿Dónde queda recogido "&amp;C29&amp;" ("&amp;E29&amp;" "&amp;D29&amp;")"&amp;" y quién cubre su alcance?",IF(AND(D81&lt;&gt;"Incluido",NOT(ISNUMBER(E81))),"¿Qué importe adicional sin IVA cubre "&amp;C29&amp;" ("&amp;E29&amp;" "&amp;D29&amp;")"&amp;" y quién lo asume?",IF(D81="Incluido","¿El importe de "&amp;C29&amp;" ("&amp;E29&amp;" "&amp;D29&amp;")"&amp;" ya está en la base o va aparte?","")))))),"Aclaramos los datos con error antes de copiar preguntas.")</f>
      </c>
      <c r="M81" s="33">
        <f>IFERROR(IF(NOT($D$8="Sí"),"",IF(OR($F$29="No",AND($F$29="",$M$29=0)),"",IF(NOT($F$29="Sí"),1,IF($M$29&gt;0,2,IF(OR(NOT(OR(D81="",D81="Incluido",D81="Excluido",D81="Importe",D81="Pendiente")),NOT(OR(F81="",F81="Sí",F81="No",F81="Por confirmar")),NOT(IF(LEN(TRIM(E81&amp;""))=0,TRUE,IF(ISNUMBER(E81),AND(E81&gt;=0,ABS(E81-ROUND(E81,2))&lt;0.00000001),FALSE)))),2,IF(OR(D81="",D81="Pendiente"),1,IF(F81&lt;&gt;"Sí",IF(F81="No",2,1),IF(NOT(AND(LEN(TRIM(G81&amp;""))&gt;0,TRIM(G81&amp;"")&lt;&gt;"Pendiente",TRIM(G81&amp;"")&lt;&gt;"Por confirmar",TRIM(G81&amp;"")&lt;&gt;"No consta",TRIM(G81&amp;"")&lt;&gt;"Desconocido",TRIM(G81&amp;"")&lt;&gt;"Sin confirmar",TRIM(G81&amp;"")&lt;&gt;"Por decidir",TRIM(G81&amp;"")&lt;&gt;"Por comprobar")),2,IF(D81="Incluido",IF(OR(LEN(TRIM(E81&amp;""))=0,IF(ISNUMBER(E81),E81=0,FALSE)),0,2),IF(IF(ISNUMBER(E81),AND(E81&gt;=0,ABS(E81-ROUND(E81,2))&lt;0.00000001),FALSE),0,1)))))))))),2)</f>
      </c>
      <c r="N81" s="33" t="n">
        <f>IF(ISNUMBER(M81),IF(M81=0,1,0),0)</f>
        <v>0</v>
      </c>
    </row>
    <row r="82" ht="70" customHeight="1">
      <c r="B82" s="35" t="n">
        <f>B30</f>
        <v>14</v>
      </c>
      <c r="C82" s="40">
        <f>IF(OR($F$30="No",AND($F$30="",$M$30=0)),"",C30)</f>
      </c>
      <c r="D82" s="37"/>
      <c r="E82" s="38"/>
      <c r="F82" s="37"/>
      <c r="G82" s="36"/>
      <c r="H82" s="39">
        <f>IFERROR(IF(AND(ISNUMBER(M82),M82=0),IF(D82="Incluido",0,E82),""),"")</f>
      </c>
      <c r="I82" s="40">
        <f>IF(NOT(ISNUMBER(M82)),"",IF(M82=2,"ROJO",IF(M82=1,"ÁMBAR","VERDE")))</f>
      </c>
      <c r="J82" s="40">
        <f>IFERROR(IF(NOT(ISNUMBER(M82)),"",IF(NOT($F$30="Sí"),"Decidimos si este concepto entra en el alcance común.",IF($M$30&gt;0,"Completamos el concepto común antes de consultar a la subcontrata.",IF(OR(NOT(OR(D82="",D82="Incluido",D82="Excluido",D82="Importe",D82="Pendiente")),NOT(OR(F82="",F82="Sí",F82="No",F82="Por confirmar")),NOT(IF(LEN(TRIM(E82&amp;""))=0,TRUE,IF(ISNUMBER(E82),AND(E82&gt;=0,ABS(E82-ROUND(E82,2))&lt;0.00000001),FALSE)))),"Revisamos opciones e importes numéricos, no negativos y con dos decimales.",IF(OR(D82="",D82="Pendiente"),"Falta aclarar cómo se cubre este concepto.",IF(F82&lt;&gt;"Sí","Confirmamos el mismo alcance, cantidad y calidad, incluida la cobertura adicional.",IF(NOT(AND(LEN(TRIM(G82&amp;""))&gt;0,TRIM(G82&amp;"")&lt;&gt;"Pendiente",TRIM(G82&amp;"")&lt;&gt;"Por confirmar",TRIM(G82&amp;"")&lt;&gt;"No consta",TRIM(G82&amp;"")&lt;&gt;"Desconocido",TRIM(G82&amp;"")&lt;&gt;"Sin confirmar",TRIM(G82&amp;"")&lt;&gt;"Por decidir",TRIM(G82&amp;"")&lt;&gt;"Por comprobar")),"Localizamos la inclusión o el coste de cobertura y quién lo asume.",IF(D82="Incluido",IF(M82=0,"Ya está en la base: adicional cero, sin duplicarlo.","Incluido y adicional positivo se contradicen."),IF(M82=0,"Adicional documentado fuera de la base; lo añadimos una vez.","Falta coste de cobertura explícito; vacío no significa cero."))))))))),"Hay una entrada con error. Corregimos el dato antes de cerrar la comprobación.")</f>
      </c>
      <c r="K82" s="40"/>
      <c r="L82" s="40">
        <f>IFERROR(IF(OR(NOT($D$8="Sí"),NOT($F$30="Sí"),$M$30&gt;0,OR(NOT(OR(D82="",D82="Incluido",D82="Excluido",D82="Importe",D82="Pendiente")),NOT(OR(F82="",F82="Sí",F82="No",F82="Por confirmar")),NOT(IF(LEN(TRIM(E82&amp;""))=0,TRUE,IF(ISNUMBER(E82),AND(E82&gt;=0,ABS(E82-ROUND(E82,2))&lt;0.00000001),FALSE)))),AND(ISNUMBER(M82),M82=0)),"",IF(OR(D82="",D82="Pendiente"),"¿Podéis aclarar si incluye "&amp;C30&amp;" ("&amp;E30&amp;" "&amp;D30&amp;")"&amp;" y en qué partida?",IF(F82&lt;&gt;"Sí","¿Podéis igualar el alcance, cantidad y calidad de "&amp;C30&amp;" ("&amp;E30&amp;" "&amp;D30&amp;")"&amp;" e indicar qué cambia y su importe adicional sin IVA?",IF(NOT(AND(LEN(TRIM(G82&amp;""))&gt;0,TRIM(G82&amp;"")&lt;&gt;"Pendiente",TRIM(G82&amp;"")&lt;&gt;"Por confirmar",TRIM(G82&amp;"")&lt;&gt;"No consta",TRIM(G82&amp;"")&lt;&gt;"Desconocido",TRIM(G82&amp;"")&lt;&gt;"Sin confirmar",TRIM(G82&amp;"")&lt;&gt;"Por decidir",TRIM(G82&amp;"")&lt;&gt;"Por comprobar")),"¿Dónde queda recogido "&amp;C30&amp;" ("&amp;E30&amp;" "&amp;D30&amp;")"&amp;" y quién cubre su alcance?",IF(AND(D82&lt;&gt;"Incluido",NOT(ISNUMBER(E82))),"¿Qué importe adicional sin IVA cubre "&amp;C30&amp;" ("&amp;E30&amp;" "&amp;D30&amp;")"&amp;" y quién lo asume?",IF(D82="Incluido","¿El importe de "&amp;C30&amp;" ("&amp;E30&amp;" "&amp;D30&amp;")"&amp;" ya está en la base o va aparte?","")))))),"Aclaramos los datos con error antes de copiar preguntas.")</f>
      </c>
      <c r="M82" s="33">
        <f>IFERROR(IF(NOT($D$8="Sí"),"",IF(OR($F$30="No",AND($F$30="",$M$30=0)),"",IF(NOT($F$30="Sí"),1,IF($M$30&gt;0,2,IF(OR(NOT(OR(D82="",D82="Incluido",D82="Excluido",D82="Importe",D82="Pendiente")),NOT(OR(F82="",F82="Sí",F82="No",F82="Por confirmar")),NOT(IF(LEN(TRIM(E82&amp;""))=0,TRUE,IF(ISNUMBER(E82),AND(E82&gt;=0,ABS(E82-ROUND(E82,2))&lt;0.00000001),FALSE)))),2,IF(OR(D82="",D82="Pendiente"),1,IF(F82&lt;&gt;"Sí",IF(F82="No",2,1),IF(NOT(AND(LEN(TRIM(G82&amp;""))&gt;0,TRIM(G82&amp;"")&lt;&gt;"Pendiente",TRIM(G82&amp;"")&lt;&gt;"Por confirmar",TRIM(G82&amp;"")&lt;&gt;"No consta",TRIM(G82&amp;"")&lt;&gt;"Desconocido",TRIM(G82&amp;"")&lt;&gt;"Sin confirmar",TRIM(G82&amp;"")&lt;&gt;"Por decidir",TRIM(G82&amp;"")&lt;&gt;"Por comprobar")),2,IF(D82="Incluido",IF(OR(LEN(TRIM(E82&amp;""))=0,IF(ISNUMBER(E82),E82=0,FALSE)),0,2),IF(IF(ISNUMBER(E82),AND(E82&gt;=0,ABS(E82-ROUND(E82,2))&lt;0.00000001),FALSE),0,1)))))))))),2)</f>
      </c>
      <c r="N82" s="33" t="n">
        <f>IF(ISNUMBER(M82),IF(M82=0,1,0),0)</f>
        <v>0</v>
      </c>
    </row>
    <row r="83" ht="70" customHeight="1">
      <c r="B83" s="35" t="n">
        <f>B31</f>
        <v>15</v>
      </c>
      <c r="C83" s="40">
        <f>IF(OR($F$31="No",AND($F$31="",$M$31=0)),"",C31)</f>
      </c>
      <c r="D83" s="37"/>
      <c r="E83" s="38"/>
      <c r="F83" s="37"/>
      <c r="G83" s="36"/>
      <c r="H83" s="39">
        <f>IFERROR(IF(AND(ISNUMBER(M83),M83=0),IF(D83="Incluido",0,E83),""),"")</f>
      </c>
      <c r="I83" s="40">
        <f>IF(NOT(ISNUMBER(M83)),"",IF(M83=2,"ROJO",IF(M83=1,"ÁMBAR","VERDE")))</f>
      </c>
      <c r="J83" s="40">
        <f>IFERROR(IF(NOT(ISNUMBER(M83)),"",IF(NOT($F$31="Sí"),"Decidimos si este concepto entra en el alcance común.",IF($M$31&gt;0,"Completamos el concepto común antes de consultar a la subcontrata.",IF(OR(NOT(OR(D83="",D83="Incluido",D83="Excluido",D83="Importe",D83="Pendiente")),NOT(OR(F83="",F83="Sí",F83="No",F83="Por confirmar")),NOT(IF(LEN(TRIM(E83&amp;""))=0,TRUE,IF(ISNUMBER(E83),AND(E83&gt;=0,ABS(E83-ROUND(E83,2))&lt;0.00000001),FALSE)))),"Revisamos opciones e importes numéricos, no negativos y con dos decimales.",IF(OR(D83="",D83="Pendiente"),"Falta aclarar cómo se cubre este concepto.",IF(F83&lt;&gt;"Sí","Confirmamos el mismo alcance, cantidad y calidad, incluida la cobertura adicional.",IF(NOT(AND(LEN(TRIM(G83&amp;""))&gt;0,TRIM(G83&amp;"")&lt;&gt;"Pendiente",TRIM(G83&amp;"")&lt;&gt;"Por confirmar",TRIM(G83&amp;"")&lt;&gt;"No consta",TRIM(G83&amp;"")&lt;&gt;"Desconocido",TRIM(G83&amp;"")&lt;&gt;"Sin confirmar",TRIM(G83&amp;"")&lt;&gt;"Por decidir",TRIM(G83&amp;"")&lt;&gt;"Por comprobar")),"Localizamos la inclusión o el coste de cobertura y quién lo asume.",IF(D83="Incluido",IF(M83=0,"Ya está en la base: adicional cero, sin duplicarlo.","Incluido y adicional positivo se contradicen."),IF(M83=0,"Adicional documentado fuera de la base; lo añadimos una vez.","Falta coste de cobertura explícito; vacío no significa cero."))))))))),"Hay una entrada con error. Corregimos el dato antes de cerrar la comprobación.")</f>
      </c>
      <c r="K83" s="40"/>
      <c r="L83" s="40">
        <f>IFERROR(IF(OR(NOT($D$8="Sí"),NOT($F$31="Sí"),$M$31&gt;0,OR(NOT(OR(D83="",D83="Incluido",D83="Excluido",D83="Importe",D83="Pendiente")),NOT(OR(F83="",F83="Sí",F83="No",F83="Por confirmar")),NOT(IF(LEN(TRIM(E83&amp;""))=0,TRUE,IF(ISNUMBER(E83),AND(E83&gt;=0,ABS(E83-ROUND(E83,2))&lt;0.00000001),FALSE)))),AND(ISNUMBER(M83),M83=0)),"",IF(OR(D83="",D83="Pendiente"),"¿Podéis aclarar si incluye "&amp;C31&amp;" ("&amp;E31&amp;" "&amp;D31&amp;")"&amp;" y en qué partida?",IF(F83&lt;&gt;"Sí","¿Podéis igualar el alcance, cantidad y calidad de "&amp;C31&amp;" ("&amp;E31&amp;" "&amp;D31&amp;")"&amp;" e indicar qué cambia y su importe adicional sin IVA?",IF(NOT(AND(LEN(TRIM(G83&amp;""))&gt;0,TRIM(G83&amp;"")&lt;&gt;"Pendiente",TRIM(G83&amp;"")&lt;&gt;"Por confirmar",TRIM(G83&amp;"")&lt;&gt;"No consta",TRIM(G83&amp;"")&lt;&gt;"Desconocido",TRIM(G83&amp;"")&lt;&gt;"Sin confirmar",TRIM(G83&amp;"")&lt;&gt;"Por decidir",TRIM(G83&amp;"")&lt;&gt;"Por comprobar")),"¿Dónde queda recogido "&amp;C31&amp;" ("&amp;E31&amp;" "&amp;D31&amp;")"&amp;" y quién cubre su alcance?",IF(AND(D83&lt;&gt;"Incluido",NOT(ISNUMBER(E83))),"¿Qué importe adicional sin IVA cubre "&amp;C31&amp;" ("&amp;E31&amp;" "&amp;D31&amp;")"&amp;" y quién lo asume?",IF(D83="Incluido","¿El importe de "&amp;C31&amp;" ("&amp;E31&amp;" "&amp;D31&amp;")"&amp;" ya está en la base o va aparte?","")))))),"Aclaramos los datos con error antes de copiar preguntas.")</f>
      </c>
      <c r="M83" s="33">
        <f>IFERROR(IF(NOT($D$8="Sí"),"",IF(OR($F$31="No",AND($F$31="",$M$31=0)),"",IF(NOT($F$31="Sí"),1,IF($M$31&gt;0,2,IF(OR(NOT(OR(D83="",D83="Incluido",D83="Excluido",D83="Importe",D83="Pendiente")),NOT(OR(F83="",F83="Sí",F83="No",F83="Por confirmar")),NOT(IF(LEN(TRIM(E83&amp;""))=0,TRUE,IF(ISNUMBER(E83),AND(E83&gt;=0,ABS(E83-ROUND(E83,2))&lt;0.00000001),FALSE)))),2,IF(OR(D83="",D83="Pendiente"),1,IF(F83&lt;&gt;"Sí",IF(F83="No",2,1),IF(NOT(AND(LEN(TRIM(G83&amp;""))&gt;0,TRIM(G83&amp;"")&lt;&gt;"Pendiente",TRIM(G83&amp;"")&lt;&gt;"Por confirmar",TRIM(G83&amp;"")&lt;&gt;"No consta",TRIM(G83&amp;"")&lt;&gt;"Desconocido",TRIM(G83&amp;"")&lt;&gt;"Sin confirmar",TRIM(G83&amp;"")&lt;&gt;"Por decidir",TRIM(G83&amp;"")&lt;&gt;"Por comprobar")),2,IF(D83="Incluido",IF(OR(LEN(TRIM(E83&amp;""))=0,IF(ISNUMBER(E83),E83=0,FALSE)),0,2),IF(IF(ISNUMBER(E83),AND(E83&gt;=0,ABS(E83-ROUND(E83,2))&lt;0.00000001),FALSE),0,1)))))))))),2)</f>
      </c>
      <c r="N83" s="33" t="n">
        <f>IF(ISNUMBER(M83),IF(M83=0,1,0),0)</f>
        <v>0</v>
      </c>
    </row>
    <row r="84" ht="70" customHeight="1">
      <c r="B84" s="35" t="n">
        <f>B32</f>
        <v>16</v>
      </c>
      <c r="C84" s="40">
        <f>IF(OR($F$32="No",AND($F$32="",$M$32=0)),"",C32)</f>
      </c>
      <c r="D84" s="37"/>
      <c r="E84" s="38"/>
      <c r="F84" s="37"/>
      <c r="G84" s="36"/>
      <c r="H84" s="39">
        <f>IFERROR(IF(AND(ISNUMBER(M84),M84=0),IF(D84="Incluido",0,E84),""),"")</f>
      </c>
      <c r="I84" s="40">
        <f>IF(NOT(ISNUMBER(M84)),"",IF(M84=2,"ROJO",IF(M84=1,"ÁMBAR","VERDE")))</f>
      </c>
      <c r="J84" s="40">
        <f>IFERROR(IF(NOT(ISNUMBER(M84)),"",IF(NOT($F$32="Sí"),"Decidimos si este concepto entra en el alcance común.",IF($M$32&gt;0,"Completamos el concepto común antes de consultar a la subcontrata.",IF(OR(NOT(OR(D84="",D84="Incluido",D84="Excluido",D84="Importe",D84="Pendiente")),NOT(OR(F84="",F84="Sí",F84="No",F84="Por confirmar")),NOT(IF(LEN(TRIM(E84&amp;""))=0,TRUE,IF(ISNUMBER(E84),AND(E84&gt;=0,ABS(E84-ROUND(E84,2))&lt;0.00000001),FALSE)))),"Revisamos opciones e importes numéricos, no negativos y con dos decimales.",IF(OR(D84="",D84="Pendiente"),"Falta aclarar cómo se cubre este concepto.",IF(F84&lt;&gt;"Sí","Confirmamos el mismo alcance, cantidad y calidad, incluida la cobertura adicional.",IF(NOT(AND(LEN(TRIM(G84&amp;""))&gt;0,TRIM(G84&amp;"")&lt;&gt;"Pendiente",TRIM(G84&amp;"")&lt;&gt;"Por confirmar",TRIM(G84&amp;"")&lt;&gt;"No consta",TRIM(G84&amp;"")&lt;&gt;"Desconocido",TRIM(G84&amp;"")&lt;&gt;"Sin confirmar",TRIM(G84&amp;"")&lt;&gt;"Por decidir",TRIM(G84&amp;"")&lt;&gt;"Por comprobar")),"Localizamos la inclusión o el coste de cobertura y quién lo asume.",IF(D84="Incluido",IF(M84=0,"Ya está en la base: adicional cero, sin duplicarlo.","Incluido y adicional positivo se contradicen."),IF(M84=0,"Adicional documentado fuera de la base; lo añadimos una vez.","Falta coste de cobertura explícito; vacío no significa cero."))))))))),"Hay una entrada con error. Corregimos el dato antes de cerrar la comprobación.")</f>
      </c>
      <c r="K84" s="40"/>
      <c r="L84" s="40">
        <f>IFERROR(IF(OR(NOT($D$8="Sí"),NOT($F$32="Sí"),$M$32&gt;0,OR(NOT(OR(D84="",D84="Incluido",D84="Excluido",D84="Importe",D84="Pendiente")),NOT(OR(F84="",F84="Sí",F84="No",F84="Por confirmar")),NOT(IF(LEN(TRIM(E84&amp;""))=0,TRUE,IF(ISNUMBER(E84),AND(E84&gt;=0,ABS(E84-ROUND(E84,2))&lt;0.00000001),FALSE)))),AND(ISNUMBER(M84),M84=0)),"",IF(OR(D84="",D84="Pendiente"),"¿Podéis aclarar si incluye "&amp;C32&amp;" ("&amp;E32&amp;" "&amp;D32&amp;")"&amp;" y en qué partida?",IF(F84&lt;&gt;"Sí","¿Podéis igualar el alcance, cantidad y calidad de "&amp;C32&amp;" ("&amp;E32&amp;" "&amp;D32&amp;")"&amp;" e indicar qué cambia y su importe adicional sin IVA?",IF(NOT(AND(LEN(TRIM(G84&amp;""))&gt;0,TRIM(G84&amp;"")&lt;&gt;"Pendiente",TRIM(G84&amp;"")&lt;&gt;"Por confirmar",TRIM(G84&amp;"")&lt;&gt;"No consta",TRIM(G84&amp;"")&lt;&gt;"Desconocido",TRIM(G84&amp;"")&lt;&gt;"Sin confirmar",TRIM(G84&amp;"")&lt;&gt;"Por decidir",TRIM(G84&amp;"")&lt;&gt;"Por comprobar")),"¿Dónde queda recogido "&amp;C32&amp;" ("&amp;E32&amp;" "&amp;D32&amp;")"&amp;" y quién cubre su alcance?",IF(AND(D84&lt;&gt;"Incluido",NOT(ISNUMBER(E84))),"¿Qué importe adicional sin IVA cubre "&amp;C32&amp;" ("&amp;E32&amp;" "&amp;D32&amp;")"&amp;" y quién lo asume?",IF(D84="Incluido","¿El importe de "&amp;C32&amp;" ("&amp;E32&amp;" "&amp;D32&amp;")"&amp;" ya está en la base o va aparte?","")))))),"Aclaramos los datos con error antes de copiar preguntas.")</f>
      </c>
      <c r="M84" s="33">
        <f>IFERROR(IF(NOT($D$8="Sí"),"",IF(OR($F$32="No",AND($F$32="",$M$32=0)),"",IF(NOT($F$32="Sí"),1,IF($M$32&gt;0,2,IF(OR(NOT(OR(D84="",D84="Incluido",D84="Excluido",D84="Importe",D84="Pendiente")),NOT(OR(F84="",F84="Sí",F84="No",F84="Por confirmar")),NOT(IF(LEN(TRIM(E84&amp;""))=0,TRUE,IF(ISNUMBER(E84),AND(E84&gt;=0,ABS(E84-ROUND(E84,2))&lt;0.00000001),FALSE)))),2,IF(OR(D84="",D84="Pendiente"),1,IF(F84&lt;&gt;"Sí",IF(F84="No",2,1),IF(NOT(AND(LEN(TRIM(G84&amp;""))&gt;0,TRIM(G84&amp;"")&lt;&gt;"Pendiente",TRIM(G84&amp;"")&lt;&gt;"Por confirmar",TRIM(G84&amp;"")&lt;&gt;"No consta",TRIM(G84&amp;"")&lt;&gt;"Desconocido",TRIM(G84&amp;"")&lt;&gt;"Sin confirmar",TRIM(G84&amp;"")&lt;&gt;"Por decidir",TRIM(G84&amp;"")&lt;&gt;"Por comprobar")),2,IF(D84="Incluido",IF(OR(LEN(TRIM(E84&amp;""))=0,IF(ISNUMBER(E84),E84=0,FALSE)),0,2),IF(IF(ISNUMBER(E84),AND(E84&gt;=0,ABS(E84-ROUND(E84,2))&lt;0.00000001),FALSE),0,1)))))))))),2)</f>
      </c>
      <c r="N84" s="33" t="n">
        <f>IF(ISNUMBER(M84),IF(M84=0,1,0),0)</f>
        <v>0</v>
      </c>
    </row>
    <row r="85" ht="70" customHeight="1">
      <c r="B85" s="35" t="n">
        <f>B33</f>
        <v>17</v>
      </c>
      <c r="C85" s="40">
        <f>IF(OR($F$33="No",AND($F$33="",$M$33=0)),"",C33)</f>
      </c>
      <c r="D85" s="37"/>
      <c r="E85" s="38"/>
      <c r="F85" s="37"/>
      <c r="G85" s="36"/>
      <c r="H85" s="39">
        <f>IFERROR(IF(AND(ISNUMBER(M85),M85=0),IF(D85="Incluido",0,E85),""),"")</f>
      </c>
      <c r="I85" s="40">
        <f>IF(NOT(ISNUMBER(M85)),"",IF(M85=2,"ROJO",IF(M85=1,"ÁMBAR","VERDE")))</f>
      </c>
      <c r="J85" s="40">
        <f>IFERROR(IF(NOT(ISNUMBER(M85)),"",IF(NOT($F$33="Sí"),"Decidimos si este concepto entra en el alcance común.",IF($M$33&gt;0,"Completamos el concepto común antes de consultar a la subcontrata.",IF(OR(NOT(OR(D85="",D85="Incluido",D85="Excluido",D85="Importe",D85="Pendiente")),NOT(OR(F85="",F85="Sí",F85="No",F85="Por confirmar")),NOT(IF(LEN(TRIM(E85&amp;""))=0,TRUE,IF(ISNUMBER(E85),AND(E85&gt;=0,ABS(E85-ROUND(E85,2))&lt;0.00000001),FALSE)))),"Revisamos opciones e importes numéricos, no negativos y con dos decimales.",IF(OR(D85="",D85="Pendiente"),"Falta aclarar cómo se cubre este concepto.",IF(F85&lt;&gt;"Sí","Confirmamos el mismo alcance, cantidad y calidad, incluida la cobertura adicional.",IF(NOT(AND(LEN(TRIM(G85&amp;""))&gt;0,TRIM(G85&amp;"")&lt;&gt;"Pendiente",TRIM(G85&amp;"")&lt;&gt;"Por confirmar",TRIM(G85&amp;"")&lt;&gt;"No consta",TRIM(G85&amp;"")&lt;&gt;"Desconocido",TRIM(G85&amp;"")&lt;&gt;"Sin confirmar",TRIM(G85&amp;"")&lt;&gt;"Por decidir",TRIM(G85&amp;"")&lt;&gt;"Por comprobar")),"Localizamos la inclusión o el coste de cobertura y quién lo asume.",IF(D85="Incluido",IF(M85=0,"Ya está en la base: adicional cero, sin duplicarlo.","Incluido y adicional positivo se contradicen."),IF(M85=0,"Adicional documentado fuera de la base; lo añadimos una vez.","Falta coste de cobertura explícito; vacío no significa cero."))))))))),"Hay una entrada con error. Corregimos el dato antes de cerrar la comprobación.")</f>
      </c>
      <c r="K85" s="40"/>
      <c r="L85" s="40">
        <f>IFERROR(IF(OR(NOT($D$8="Sí"),NOT($F$33="Sí"),$M$33&gt;0,OR(NOT(OR(D85="",D85="Incluido",D85="Excluido",D85="Importe",D85="Pendiente")),NOT(OR(F85="",F85="Sí",F85="No",F85="Por confirmar")),NOT(IF(LEN(TRIM(E85&amp;""))=0,TRUE,IF(ISNUMBER(E85),AND(E85&gt;=0,ABS(E85-ROUND(E85,2))&lt;0.00000001),FALSE)))),AND(ISNUMBER(M85),M85=0)),"",IF(OR(D85="",D85="Pendiente"),"¿Podéis aclarar si incluye "&amp;C33&amp;" ("&amp;E33&amp;" "&amp;D33&amp;")"&amp;" y en qué partida?",IF(F85&lt;&gt;"Sí","¿Podéis igualar el alcance, cantidad y calidad de "&amp;C33&amp;" ("&amp;E33&amp;" "&amp;D33&amp;")"&amp;" e indicar qué cambia y su importe adicional sin IVA?",IF(NOT(AND(LEN(TRIM(G85&amp;""))&gt;0,TRIM(G85&amp;"")&lt;&gt;"Pendiente",TRIM(G85&amp;"")&lt;&gt;"Por confirmar",TRIM(G85&amp;"")&lt;&gt;"No consta",TRIM(G85&amp;"")&lt;&gt;"Desconocido",TRIM(G85&amp;"")&lt;&gt;"Sin confirmar",TRIM(G85&amp;"")&lt;&gt;"Por decidir",TRIM(G85&amp;"")&lt;&gt;"Por comprobar")),"¿Dónde queda recogido "&amp;C33&amp;" ("&amp;E33&amp;" "&amp;D33&amp;")"&amp;" y quién cubre su alcance?",IF(AND(D85&lt;&gt;"Incluido",NOT(ISNUMBER(E85))),"¿Qué importe adicional sin IVA cubre "&amp;C33&amp;" ("&amp;E33&amp;" "&amp;D33&amp;")"&amp;" y quién lo asume?",IF(D85="Incluido","¿El importe de "&amp;C33&amp;" ("&amp;E33&amp;" "&amp;D33&amp;")"&amp;" ya está en la base o va aparte?","")))))),"Aclaramos los datos con error antes de copiar preguntas.")</f>
      </c>
      <c r="M85" s="33">
        <f>IFERROR(IF(NOT($D$8="Sí"),"",IF(OR($F$33="No",AND($F$33="",$M$33=0)),"",IF(NOT($F$33="Sí"),1,IF($M$33&gt;0,2,IF(OR(NOT(OR(D85="",D85="Incluido",D85="Excluido",D85="Importe",D85="Pendiente")),NOT(OR(F85="",F85="Sí",F85="No",F85="Por confirmar")),NOT(IF(LEN(TRIM(E85&amp;""))=0,TRUE,IF(ISNUMBER(E85),AND(E85&gt;=0,ABS(E85-ROUND(E85,2))&lt;0.00000001),FALSE)))),2,IF(OR(D85="",D85="Pendiente"),1,IF(F85&lt;&gt;"Sí",IF(F85="No",2,1),IF(NOT(AND(LEN(TRIM(G85&amp;""))&gt;0,TRIM(G85&amp;"")&lt;&gt;"Pendiente",TRIM(G85&amp;"")&lt;&gt;"Por confirmar",TRIM(G85&amp;"")&lt;&gt;"No consta",TRIM(G85&amp;"")&lt;&gt;"Desconocido",TRIM(G85&amp;"")&lt;&gt;"Sin confirmar",TRIM(G85&amp;"")&lt;&gt;"Por decidir",TRIM(G85&amp;"")&lt;&gt;"Por comprobar")),2,IF(D85="Incluido",IF(OR(LEN(TRIM(E85&amp;""))=0,IF(ISNUMBER(E85),E85=0,FALSE)),0,2),IF(IF(ISNUMBER(E85),AND(E85&gt;=0,ABS(E85-ROUND(E85,2))&lt;0.00000001),FALSE),0,1)))))))))),2)</f>
      </c>
      <c r="N85" s="33" t="n">
        <f>IF(ISNUMBER(M85),IF(M85=0,1,0),0)</f>
        <v>0</v>
      </c>
    </row>
    <row r="86" ht="70" customHeight="1">
      <c r="B86" s="35" t="n">
        <f>B34</f>
        <v>18</v>
      </c>
      <c r="C86" s="40">
        <f>IF(OR($F$34="No",AND($F$34="",$M$34=0)),"",C34)</f>
      </c>
      <c r="D86" s="37"/>
      <c r="E86" s="38"/>
      <c r="F86" s="37"/>
      <c r="G86" s="36"/>
      <c r="H86" s="39">
        <f>IFERROR(IF(AND(ISNUMBER(M86),M86=0),IF(D86="Incluido",0,E86),""),"")</f>
      </c>
      <c r="I86" s="40">
        <f>IF(NOT(ISNUMBER(M86)),"",IF(M86=2,"ROJO",IF(M86=1,"ÁMBAR","VERDE")))</f>
      </c>
      <c r="J86" s="40">
        <f>IFERROR(IF(NOT(ISNUMBER(M86)),"",IF(NOT($F$34="Sí"),"Decidimos si este concepto entra en el alcance común.",IF($M$34&gt;0,"Completamos el concepto común antes de consultar a la subcontrata.",IF(OR(NOT(OR(D86="",D86="Incluido",D86="Excluido",D86="Importe",D86="Pendiente")),NOT(OR(F86="",F86="Sí",F86="No",F86="Por confirmar")),NOT(IF(LEN(TRIM(E86&amp;""))=0,TRUE,IF(ISNUMBER(E86),AND(E86&gt;=0,ABS(E86-ROUND(E86,2))&lt;0.00000001),FALSE)))),"Revisamos opciones e importes numéricos, no negativos y con dos decimales.",IF(OR(D86="",D86="Pendiente"),"Falta aclarar cómo se cubre este concepto.",IF(F86&lt;&gt;"Sí","Confirmamos el mismo alcance, cantidad y calidad, incluida la cobertura adicional.",IF(NOT(AND(LEN(TRIM(G86&amp;""))&gt;0,TRIM(G86&amp;"")&lt;&gt;"Pendiente",TRIM(G86&amp;"")&lt;&gt;"Por confirmar",TRIM(G86&amp;"")&lt;&gt;"No consta",TRIM(G86&amp;"")&lt;&gt;"Desconocido",TRIM(G86&amp;"")&lt;&gt;"Sin confirmar",TRIM(G86&amp;"")&lt;&gt;"Por decidir",TRIM(G86&amp;"")&lt;&gt;"Por comprobar")),"Localizamos la inclusión o el coste de cobertura y quién lo asume.",IF(D86="Incluido",IF(M86=0,"Ya está en la base: adicional cero, sin duplicarlo.","Incluido y adicional positivo se contradicen."),IF(M86=0,"Adicional documentado fuera de la base; lo añadimos una vez.","Falta coste de cobertura explícito; vacío no significa cero."))))))))),"Hay una entrada con error. Corregimos el dato antes de cerrar la comprobación.")</f>
      </c>
      <c r="K86" s="40"/>
      <c r="L86" s="40">
        <f>IFERROR(IF(OR(NOT($D$8="Sí"),NOT($F$34="Sí"),$M$34&gt;0,OR(NOT(OR(D86="",D86="Incluido",D86="Excluido",D86="Importe",D86="Pendiente")),NOT(OR(F86="",F86="Sí",F86="No",F86="Por confirmar")),NOT(IF(LEN(TRIM(E86&amp;""))=0,TRUE,IF(ISNUMBER(E86),AND(E86&gt;=0,ABS(E86-ROUND(E86,2))&lt;0.00000001),FALSE)))),AND(ISNUMBER(M86),M86=0)),"",IF(OR(D86="",D86="Pendiente"),"¿Podéis aclarar si incluye "&amp;C34&amp;" ("&amp;E34&amp;" "&amp;D34&amp;")"&amp;" y en qué partida?",IF(F86&lt;&gt;"Sí","¿Podéis igualar el alcance, cantidad y calidad de "&amp;C34&amp;" ("&amp;E34&amp;" "&amp;D34&amp;")"&amp;" e indicar qué cambia y su importe adicional sin IVA?",IF(NOT(AND(LEN(TRIM(G86&amp;""))&gt;0,TRIM(G86&amp;"")&lt;&gt;"Pendiente",TRIM(G86&amp;"")&lt;&gt;"Por confirmar",TRIM(G86&amp;"")&lt;&gt;"No consta",TRIM(G86&amp;"")&lt;&gt;"Desconocido",TRIM(G86&amp;"")&lt;&gt;"Sin confirmar",TRIM(G86&amp;"")&lt;&gt;"Por decidir",TRIM(G86&amp;"")&lt;&gt;"Por comprobar")),"¿Dónde queda recogido "&amp;C34&amp;" ("&amp;E34&amp;" "&amp;D34&amp;")"&amp;" y quién cubre su alcance?",IF(AND(D86&lt;&gt;"Incluido",NOT(ISNUMBER(E86))),"¿Qué importe adicional sin IVA cubre "&amp;C34&amp;" ("&amp;E34&amp;" "&amp;D34&amp;")"&amp;" y quién lo asume?",IF(D86="Incluido","¿El importe de "&amp;C34&amp;" ("&amp;E34&amp;" "&amp;D34&amp;")"&amp;" ya está en la base o va aparte?","")))))),"Aclaramos los datos con error antes de copiar preguntas.")</f>
      </c>
      <c r="M86" s="33">
        <f>IFERROR(IF(NOT($D$8="Sí"),"",IF(OR($F$34="No",AND($F$34="",$M$34=0)),"",IF(NOT($F$34="Sí"),1,IF($M$34&gt;0,2,IF(OR(NOT(OR(D86="",D86="Incluido",D86="Excluido",D86="Importe",D86="Pendiente")),NOT(OR(F86="",F86="Sí",F86="No",F86="Por confirmar")),NOT(IF(LEN(TRIM(E86&amp;""))=0,TRUE,IF(ISNUMBER(E86),AND(E86&gt;=0,ABS(E86-ROUND(E86,2))&lt;0.00000001),FALSE)))),2,IF(OR(D86="",D86="Pendiente"),1,IF(F86&lt;&gt;"Sí",IF(F86="No",2,1),IF(NOT(AND(LEN(TRIM(G86&amp;""))&gt;0,TRIM(G86&amp;"")&lt;&gt;"Pendiente",TRIM(G86&amp;"")&lt;&gt;"Por confirmar",TRIM(G86&amp;"")&lt;&gt;"No consta",TRIM(G86&amp;"")&lt;&gt;"Desconocido",TRIM(G86&amp;"")&lt;&gt;"Sin confirmar",TRIM(G86&amp;"")&lt;&gt;"Por decidir",TRIM(G86&amp;"")&lt;&gt;"Por comprobar")),2,IF(D86="Incluido",IF(OR(LEN(TRIM(E86&amp;""))=0,IF(ISNUMBER(E86),E86=0,FALSE)),0,2),IF(IF(ISNUMBER(E86),AND(E86&gt;=0,ABS(E86-ROUND(E86,2))&lt;0.00000001),FALSE),0,1)))))))))),2)</f>
      </c>
      <c r="N86" s="33" t="n">
        <f>IF(ISNUMBER(M86),IF(M86=0,1,0),0)</f>
        <v>0</v>
      </c>
    </row>
    <row r="87" ht="70" customHeight="1">
      <c r="B87" s="35" t="n">
        <f>B35</f>
        <v>19</v>
      </c>
      <c r="C87" s="40">
        <f>IF(OR($F$35="No",AND($F$35="",$M$35=0)),"",C35)</f>
      </c>
      <c r="D87" s="37"/>
      <c r="E87" s="38"/>
      <c r="F87" s="37"/>
      <c r="G87" s="36"/>
      <c r="H87" s="39">
        <f>IFERROR(IF(AND(ISNUMBER(M87),M87=0),IF(D87="Incluido",0,E87),""),"")</f>
      </c>
      <c r="I87" s="40">
        <f>IF(NOT(ISNUMBER(M87)),"",IF(M87=2,"ROJO",IF(M87=1,"ÁMBAR","VERDE")))</f>
      </c>
      <c r="J87" s="40">
        <f>IFERROR(IF(NOT(ISNUMBER(M87)),"",IF(NOT($F$35="Sí"),"Decidimos si este concepto entra en el alcance común.",IF($M$35&gt;0,"Completamos el concepto común antes de consultar a la subcontrata.",IF(OR(NOT(OR(D87="",D87="Incluido",D87="Excluido",D87="Importe",D87="Pendiente")),NOT(OR(F87="",F87="Sí",F87="No",F87="Por confirmar")),NOT(IF(LEN(TRIM(E87&amp;""))=0,TRUE,IF(ISNUMBER(E87),AND(E87&gt;=0,ABS(E87-ROUND(E87,2))&lt;0.00000001),FALSE)))),"Revisamos opciones e importes numéricos, no negativos y con dos decimales.",IF(OR(D87="",D87="Pendiente"),"Falta aclarar cómo se cubre este concepto.",IF(F87&lt;&gt;"Sí","Confirmamos el mismo alcance, cantidad y calidad, incluida la cobertura adicional.",IF(NOT(AND(LEN(TRIM(G87&amp;""))&gt;0,TRIM(G87&amp;"")&lt;&gt;"Pendiente",TRIM(G87&amp;"")&lt;&gt;"Por confirmar",TRIM(G87&amp;"")&lt;&gt;"No consta",TRIM(G87&amp;"")&lt;&gt;"Desconocido",TRIM(G87&amp;"")&lt;&gt;"Sin confirmar",TRIM(G87&amp;"")&lt;&gt;"Por decidir",TRIM(G87&amp;"")&lt;&gt;"Por comprobar")),"Localizamos la inclusión o el coste de cobertura y quién lo asume.",IF(D87="Incluido",IF(M87=0,"Ya está en la base: adicional cero, sin duplicarlo.","Incluido y adicional positivo se contradicen."),IF(M87=0,"Adicional documentado fuera de la base; lo añadimos una vez.","Falta coste de cobertura explícito; vacío no significa cero."))))))))),"Hay una entrada con error. Corregimos el dato antes de cerrar la comprobación.")</f>
      </c>
      <c r="K87" s="40"/>
      <c r="L87" s="40">
        <f>IFERROR(IF(OR(NOT($D$8="Sí"),NOT($F$35="Sí"),$M$35&gt;0,OR(NOT(OR(D87="",D87="Incluido",D87="Excluido",D87="Importe",D87="Pendiente")),NOT(OR(F87="",F87="Sí",F87="No",F87="Por confirmar")),NOT(IF(LEN(TRIM(E87&amp;""))=0,TRUE,IF(ISNUMBER(E87),AND(E87&gt;=0,ABS(E87-ROUND(E87,2))&lt;0.00000001),FALSE)))),AND(ISNUMBER(M87),M87=0)),"",IF(OR(D87="",D87="Pendiente"),"¿Podéis aclarar si incluye "&amp;C35&amp;" ("&amp;E35&amp;" "&amp;D35&amp;")"&amp;" y en qué partida?",IF(F87&lt;&gt;"Sí","¿Podéis igualar el alcance, cantidad y calidad de "&amp;C35&amp;" ("&amp;E35&amp;" "&amp;D35&amp;")"&amp;" e indicar qué cambia y su importe adicional sin IVA?",IF(NOT(AND(LEN(TRIM(G87&amp;""))&gt;0,TRIM(G87&amp;"")&lt;&gt;"Pendiente",TRIM(G87&amp;"")&lt;&gt;"Por confirmar",TRIM(G87&amp;"")&lt;&gt;"No consta",TRIM(G87&amp;"")&lt;&gt;"Desconocido",TRIM(G87&amp;"")&lt;&gt;"Sin confirmar",TRIM(G87&amp;"")&lt;&gt;"Por decidir",TRIM(G87&amp;"")&lt;&gt;"Por comprobar")),"¿Dónde queda recogido "&amp;C35&amp;" ("&amp;E35&amp;" "&amp;D35&amp;")"&amp;" y quién cubre su alcance?",IF(AND(D87&lt;&gt;"Incluido",NOT(ISNUMBER(E87))),"¿Qué importe adicional sin IVA cubre "&amp;C35&amp;" ("&amp;E35&amp;" "&amp;D35&amp;")"&amp;" y quién lo asume?",IF(D87="Incluido","¿El importe de "&amp;C35&amp;" ("&amp;E35&amp;" "&amp;D35&amp;")"&amp;" ya está en la base o va aparte?","")))))),"Aclaramos los datos con error antes de copiar preguntas.")</f>
      </c>
      <c r="M87" s="33">
        <f>IFERROR(IF(NOT($D$8="Sí"),"",IF(OR($F$35="No",AND($F$35="",$M$35=0)),"",IF(NOT($F$35="Sí"),1,IF($M$35&gt;0,2,IF(OR(NOT(OR(D87="",D87="Incluido",D87="Excluido",D87="Importe",D87="Pendiente")),NOT(OR(F87="",F87="Sí",F87="No",F87="Por confirmar")),NOT(IF(LEN(TRIM(E87&amp;""))=0,TRUE,IF(ISNUMBER(E87),AND(E87&gt;=0,ABS(E87-ROUND(E87,2))&lt;0.00000001),FALSE)))),2,IF(OR(D87="",D87="Pendiente"),1,IF(F87&lt;&gt;"Sí",IF(F87="No",2,1),IF(NOT(AND(LEN(TRIM(G87&amp;""))&gt;0,TRIM(G87&amp;"")&lt;&gt;"Pendiente",TRIM(G87&amp;"")&lt;&gt;"Por confirmar",TRIM(G87&amp;"")&lt;&gt;"No consta",TRIM(G87&amp;"")&lt;&gt;"Desconocido",TRIM(G87&amp;"")&lt;&gt;"Sin confirmar",TRIM(G87&amp;"")&lt;&gt;"Por decidir",TRIM(G87&amp;"")&lt;&gt;"Por comprobar")),2,IF(D87="Incluido",IF(OR(LEN(TRIM(E87&amp;""))=0,IF(ISNUMBER(E87),E87=0,FALSE)),0,2),IF(IF(ISNUMBER(E87),AND(E87&gt;=0,ABS(E87-ROUND(E87,2))&lt;0.00000001),FALSE),0,1)))))))))),2)</f>
      </c>
      <c r="N87" s="33" t="n">
        <f>IF(ISNUMBER(M87),IF(M87=0,1,0),0)</f>
        <v>0</v>
      </c>
    </row>
    <row r="88" ht="70" customHeight="1">
      <c r="B88" s="35" t="n">
        <f>B36</f>
        <v>20</v>
      </c>
      <c r="C88" s="40">
        <f>IF(OR($F$36="No",AND($F$36="",$M$36=0)),"",C36)</f>
      </c>
      <c r="D88" s="37"/>
      <c r="E88" s="38"/>
      <c r="F88" s="37"/>
      <c r="G88" s="36"/>
      <c r="H88" s="39">
        <f>IFERROR(IF(AND(ISNUMBER(M88),M88=0),IF(D88="Incluido",0,E88),""),"")</f>
      </c>
      <c r="I88" s="40">
        <f>IF(NOT(ISNUMBER(M88)),"",IF(M88=2,"ROJO",IF(M88=1,"ÁMBAR","VERDE")))</f>
      </c>
      <c r="J88" s="40">
        <f>IFERROR(IF(NOT(ISNUMBER(M88)),"",IF(NOT($F$36="Sí"),"Decidimos si este concepto entra en el alcance común.",IF($M$36&gt;0,"Completamos el concepto común antes de consultar a la subcontrata.",IF(OR(NOT(OR(D88="",D88="Incluido",D88="Excluido",D88="Importe",D88="Pendiente")),NOT(OR(F88="",F88="Sí",F88="No",F88="Por confirmar")),NOT(IF(LEN(TRIM(E88&amp;""))=0,TRUE,IF(ISNUMBER(E88),AND(E88&gt;=0,ABS(E88-ROUND(E88,2))&lt;0.00000001),FALSE)))),"Revisamos opciones e importes numéricos, no negativos y con dos decimales.",IF(OR(D88="",D88="Pendiente"),"Falta aclarar cómo se cubre este concepto.",IF(F88&lt;&gt;"Sí","Confirmamos el mismo alcance, cantidad y calidad, incluida la cobertura adicional.",IF(NOT(AND(LEN(TRIM(G88&amp;""))&gt;0,TRIM(G88&amp;"")&lt;&gt;"Pendiente",TRIM(G88&amp;"")&lt;&gt;"Por confirmar",TRIM(G88&amp;"")&lt;&gt;"No consta",TRIM(G88&amp;"")&lt;&gt;"Desconocido",TRIM(G88&amp;"")&lt;&gt;"Sin confirmar",TRIM(G88&amp;"")&lt;&gt;"Por decidir",TRIM(G88&amp;"")&lt;&gt;"Por comprobar")),"Localizamos la inclusión o el coste de cobertura y quién lo asume.",IF(D88="Incluido",IF(M88=0,"Ya está en la base: adicional cero, sin duplicarlo.","Incluido y adicional positivo se contradicen."),IF(M88=0,"Adicional documentado fuera de la base; lo añadimos una vez.","Falta coste de cobertura explícito; vacío no significa cero."))))))))),"Hay una entrada con error. Corregimos el dato antes de cerrar la comprobación.")</f>
      </c>
      <c r="K88" s="40"/>
      <c r="L88" s="40">
        <f>IFERROR(IF(OR(NOT($D$8="Sí"),NOT($F$36="Sí"),$M$36&gt;0,OR(NOT(OR(D88="",D88="Incluido",D88="Excluido",D88="Importe",D88="Pendiente")),NOT(OR(F88="",F88="Sí",F88="No",F88="Por confirmar")),NOT(IF(LEN(TRIM(E88&amp;""))=0,TRUE,IF(ISNUMBER(E88),AND(E88&gt;=0,ABS(E88-ROUND(E88,2))&lt;0.00000001),FALSE)))),AND(ISNUMBER(M88),M88=0)),"",IF(OR(D88="",D88="Pendiente"),"¿Podéis aclarar si incluye "&amp;C36&amp;" ("&amp;E36&amp;" "&amp;D36&amp;")"&amp;" y en qué partida?",IF(F88&lt;&gt;"Sí","¿Podéis igualar el alcance, cantidad y calidad de "&amp;C36&amp;" ("&amp;E36&amp;" "&amp;D36&amp;")"&amp;" e indicar qué cambia y su importe adicional sin IVA?",IF(NOT(AND(LEN(TRIM(G88&amp;""))&gt;0,TRIM(G88&amp;"")&lt;&gt;"Pendiente",TRIM(G88&amp;"")&lt;&gt;"Por confirmar",TRIM(G88&amp;"")&lt;&gt;"No consta",TRIM(G88&amp;"")&lt;&gt;"Desconocido",TRIM(G88&amp;"")&lt;&gt;"Sin confirmar",TRIM(G88&amp;"")&lt;&gt;"Por decidir",TRIM(G88&amp;"")&lt;&gt;"Por comprobar")),"¿Dónde queda recogido "&amp;C36&amp;" ("&amp;E36&amp;" "&amp;D36&amp;")"&amp;" y quién cubre su alcance?",IF(AND(D88&lt;&gt;"Incluido",NOT(ISNUMBER(E88))),"¿Qué importe adicional sin IVA cubre "&amp;C36&amp;" ("&amp;E36&amp;" "&amp;D36&amp;")"&amp;" y quién lo asume?",IF(D88="Incluido","¿El importe de "&amp;C36&amp;" ("&amp;E36&amp;" "&amp;D36&amp;")"&amp;" ya está en la base o va aparte?","")))))),"Aclaramos los datos con error antes de copiar preguntas.")</f>
      </c>
      <c r="M88" s="33">
        <f>IFERROR(IF(NOT($D$8="Sí"),"",IF(OR($F$36="No",AND($F$36="",$M$36=0)),"",IF(NOT($F$36="Sí"),1,IF($M$36&gt;0,2,IF(OR(NOT(OR(D88="",D88="Incluido",D88="Excluido",D88="Importe",D88="Pendiente")),NOT(OR(F88="",F88="Sí",F88="No",F88="Por confirmar")),NOT(IF(LEN(TRIM(E88&amp;""))=0,TRUE,IF(ISNUMBER(E88),AND(E88&gt;=0,ABS(E88-ROUND(E88,2))&lt;0.00000001),FALSE)))),2,IF(OR(D88="",D88="Pendiente"),1,IF(F88&lt;&gt;"Sí",IF(F88="No",2,1),IF(NOT(AND(LEN(TRIM(G88&amp;""))&gt;0,TRIM(G88&amp;"")&lt;&gt;"Pendiente",TRIM(G88&amp;"")&lt;&gt;"Por confirmar",TRIM(G88&amp;"")&lt;&gt;"No consta",TRIM(G88&amp;"")&lt;&gt;"Desconocido",TRIM(G88&amp;"")&lt;&gt;"Sin confirmar",TRIM(G88&amp;"")&lt;&gt;"Por decidir",TRIM(G88&amp;"")&lt;&gt;"Por comprobar")),2,IF(D88="Incluido",IF(OR(LEN(TRIM(E88&amp;""))=0,IF(ISNUMBER(E88),E88=0,FALSE)),0,2),IF(IF(ISNUMBER(E88),AND(E88&gt;=0,ABS(E88-ROUND(E88,2))&lt;0.00000001),FALSE),0,1)))))))))),2)</f>
      </c>
      <c r="N88" s="33" t="n">
        <f>IF(ISNUMBER(M88),IF(M88=0,1,0),0)</f>
        <v>0</v>
      </c>
    </row>
    <row r="89" ht="22" customHeight="1"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</row>
    <row r="90" ht="22" customHeight="1"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</row>
    <row r="91" ht="22" customHeight="1"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</row>
    <row r="92" ht="25" customHeight="1">
      <c r="B92" s="42" t="str">
        <f>"Oferta 3"&amp;IF(LEN(TRIM(C9&amp;""))&gt;0," · "&amp;C9," · sin activar")</f>
        <v>Oferta 3 · sin activar</v>
      </c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ht="24" customHeight="1">
      <c r="B93" s="32" t="str">
        <v>Incluido: ya está en la base, sin volver a añadirlo. Importe: va fuera de esa base. Excluido: necesitamos cobertura documentada, su coste y quién la asume. Solo confirmamos el alcance cuando queda igualado.</v>
      </c>
      <c r="C93" s="32"/>
      <c r="D93" s="32"/>
      <c r="E93" s="32"/>
      <c r="F93" s="32"/>
      <c r="G93" s="32"/>
      <c r="H93" s="32"/>
      <c r="I93" s="32"/>
      <c r="J93" s="32"/>
      <c r="K93" s="32"/>
      <c r="L93" s="32"/>
    </row>
    <row r="94" ht="45" customHeight="1">
      <c r="B94" s="34" t="str">
        <v>ID</v>
      </c>
      <c r="C94" s="34" t="str">
        <v>Concepto común</v>
      </c>
      <c r="D94" s="34" t="str">
        <v>Estado</v>
      </c>
      <c r="E94" s="34" t="str">
        <v>Adicional sin IVA</v>
      </c>
      <c r="F94" s="34" t="str">
        <v>¿Alcance igualado?</v>
      </c>
      <c r="G94" s="34" t="str">
        <v>Documento, partida y quién cubre</v>
      </c>
      <c r="H94" s="34" t="str">
        <v>Adicional computable</v>
      </c>
      <c r="I94" s="34" t="str">
        <v>Semáforo</v>
      </c>
      <c r="J94" s="34" t="str">
        <v>Qué comprobamos</v>
      </c>
      <c r="K94" s="34" t="str"/>
      <c r="L94" s="34" t="str">
        <v>Pregunta para la subcontrata</v>
      </c>
    </row>
    <row r="95" ht="70" customHeight="1">
      <c r="B95" s="35" t="n">
        <f>B17</f>
        <v>1</v>
      </c>
      <c r="C95" s="40">
        <f>IF(OR($F$17="No",AND($F$17="",$M$17=0)),"",C17)</f>
      </c>
      <c r="D95" s="37"/>
      <c r="E95" s="38"/>
      <c r="F95" s="37"/>
      <c r="G95" s="36"/>
      <c r="H95" s="39">
        <f>IFERROR(IF(AND(ISNUMBER(M95),M95=0),IF(D95="Incluido",0,E95),""),"")</f>
      </c>
      <c r="I95" s="40">
        <f>IF(NOT(ISNUMBER(M95)),"",IF(M95=2,"ROJO",IF(M95=1,"ÁMBAR","VERDE")))</f>
      </c>
      <c r="J95" s="40">
        <f>IFERROR(IF(NOT(ISNUMBER(M95)),"",IF(NOT($F$17="Sí"),"Decidimos si este concepto entra en el alcance común.",IF($M$17&gt;0,"Completamos el concepto común antes de consultar a la subcontrata.",IF(OR(NOT(OR(D95="",D95="Incluido",D95="Excluido",D95="Importe",D95="Pendiente")),NOT(OR(F95="",F95="Sí",F95="No",F95="Por confirmar")),NOT(IF(LEN(TRIM(E95&amp;""))=0,TRUE,IF(ISNUMBER(E95),AND(E95&gt;=0,ABS(E95-ROUND(E95,2))&lt;0.00000001),FALSE)))),"Revisamos opciones e importes numéricos, no negativos y con dos decimales.",IF(OR(D95="",D95="Pendiente"),"Falta aclarar cómo se cubre este concepto.",IF(F95&lt;&gt;"Sí","Confirmamos el mismo alcance, cantidad y calidad, incluida la cobertura adicional.",IF(NOT(AND(LEN(TRIM(G95&amp;""))&gt;0,TRIM(G95&amp;"")&lt;&gt;"Pendiente",TRIM(G95&amp;"")&lt;&gt;"Por confirmar",TRIM(G95&amp;"")&lt;&gt;"No consta",TRIM(G95&amp;"")&lt;&gt;"Desconocido",TRIM(G95&amp;"")&lt;&gt;"Sin confirmar",TRIM(G95&amp;"")&lt;&gt;"Por decidir",TRIM(G95&amp;"")&lt;&gt;"Por comprobar")),"Localizamos la inclusión o el coste de cobertura y quién lo asume.",IF(D95="Incluido",IF(M95=0,"Ya está en la base: adicional cero, sin duplicarlo.","Incluido y adicional positivo se contradicen."),IF(M95=0,"Adicional documentado fuera de la base; lo añadimos una vez.","Falta coste de cobertura explícito; vacío no significa cero."))))))))),"Hay una entrada con error. Corregimos el dato antes de cerrar la comprobación.")</f>
      </c>
      <c r="K95" s="40"/>
      <c r="L95" s="40">
        <f>IFERROR(IF(OR(NOT($D$9="Sí"),NOT($F$17="Sí"),$M$17&gt;0,OR(NOT(OR(D95="",D95="Incluido",D95="Excluido",D95="Importe",D95="Pendiente")),NOT(OR(F95="",F95="Sí",F95="No",F95="Por confirmar")),NOT(IF(LEN(TRIM(E95&amp;""))=0,TRUE,IF(ISNUMBER(E95),AND(E95&gt;=0,ABS(E95-ROUND(E95,2))&lt;0.00000001),FALSE)))),AND(ISNUMBER(M95),M95=0)),"",IF(OR(D95="",D95="Pendiente"),"¿Podéis aclarar si incluye "&amp;C17&amp;" ("&amp;E17&amp;" "&amp;D17&amp;")"&amp;" y en qué partida?",IF(F95&lt;&gt;"Sí","¿Podéis igualar el alcance, cantidad y calidad de "&amp;C17&amp;" ("&amp;E17&amp;" "&amp;D17&amp;")"&amp;" e indicar qué cambia y su importe adicional sin IVA?",IF(NOT(AND(LEN(TRIM(G95&amp;""))&gt;0,TRIM(G95&amp;"")&lt;&gt;"Pendiente",TRIM(G95&amp;"")&lt;&gt;"Por confirmar",TRIM(G95&amp;"")&lt;&gt;"No consta",TRIM(G95&amp;"")&lt;&gt;"Desconocido",TRIM(G95&amp;"")&lt;&gt;"Sin confirmar",TRIM(G95&amp;"")&lt;&gt;"Por decidir",TRIM(G95&amp;"")&lt;&gt;"Por comprobar")),"¿Dónde queda recogido "&amp;C17&amp;" ("&amp;E17&amp;" "&amp;D17&amp;")"&amp;" y quién cubre su alcance?",IF(AND(D95&lt;&gt;"Incluido",NOT(ISNUMBER(E95))),"¿Qué importe adicional sin IVA cubre "&amp;C17&amp;" ("&amp;E17&amp;" "&amp;D17&amp;")"&amp;" y quién lo asume?",IF(D95="Incluido","¿El importe de "&amp;C17&amp;" ("&amp;E17&amp;" "&amp;D17&amp;")"&amp;" ya está en la base o va aparte?","")))))),"Aclaramos los datos con error antes de copiar preguntas.")</f>
      </c>
      <c r="M95" s="33">
        <f>IFERROR(IF(NOT($D$9="Sí"),"",IF(OR($F$17="No",AND($F$17="",$M$17=0)),"",IF(NOT($F$17="Sí"),1,IF($M$17&gt;0,2,IF(OR(NOT(OR(D95="",D95="Incluido",D95="Excluido",D95="Importe",D95="Pendiente")),NOT(OR(F95="",F95="Sí",F95="No",F95="Por confirmar")),NOT(IF(LEN(TRIM(E95&amp;""))=0,TRUE,IF(ISNUMBER(E95),AND(E95&gt;=0,ABS(E95-ROUND(E95,2))&lt;0.00000001),FALSE)))),2,IF(OR(D95="",D95="Pendiente"),1,IF(F95&lt;&gt;"Sí",IF(F95="No",2,1),IF(NOT(AND(LEN(TRIM(G95&amp;""))&gt;0,TRIM(G95&amp;"")&lt;&gt;"Pendiente",TRIM(G95&amp;"")&lt;&gt;"Por confirmar",TRIM(G95&amp;"")&lt;&gt;"No consta",TRIM(G95&amp;"")&lt;&gt;"Desconocido",TRIM(G95&amp;"")&lt;&gt;"Sin confirmar",TRIM(G95&amp;"")&lt;&gt;"Por decidir",TRIM(G95&amp;"")&lt;&gt;"Por comprobar")),2,IF(D95="Incluido",IF(OR(LEN(TRIM(E95&amp;""))=0,IF(ISNUMBER(E95),E95=0,FALSE)),0,2),IF(IF(ISNUMBER(E95),AND(E95&gt;=0,ABS(E95-ROUND(E95,2))&lt;0.00000001),FALSE),0,1)))))))))),2)</f>
      </c>
      <c r="N95" s="33" t="n">
        <f>IF(ISNUMBER(M95),IF(M95=0,1,0),0)</f>
        <v>0</v>
      </c>
    </row>
    <row r="96" ht="70" customHeight="1">
      <c r="B96" s="35" t="n">
        <f>B18</f>
        <v>2</v>
      </c>
      <c r="C96" s="40">
        <f>IF(OR($F$18="No",AND($F$18="",$M$18=0)),"",C18)</f>
      </c>
      <c r="D96" s="37"/>
      <c r="E96" s="38"/>
      <c r="F96" s="37"/>
      <c r="G96" s="36"/>
      <c r="H96" s="39">
        <f>IFERROR(IF(AND(ISNUMBER(M96),M96=0),IF(D96="Incluido",0,E96),""),"")</f>
      </c>
      <c r="I96" s="40">
        <f>IF(NOT(ISNUMBER(M96)),"",IF(M96=2,"ROJO",IF(M96=1,"ÁMBAR","VERDE")))</f>
      </c>
      <c r="J96" s="40">
        <f>IFERROR(IF(NOT(ISNUMBER(M96)),"",IF(NOT($F$18="Sí"),"Decidimos si este concepto entra en el alcance común.",IF($M$18&gt;0,"Completamos el concepto común antes de consultar a la subcontrata.",IF(OR(NOT(OR(D96="",D96="Incluido",D96="Excluido",D96="Importe",D96="Pendiente")),NOT(OR(F96="",F96="Sí",F96="No",F96="Por confirmar")),NOT(IF(LEN(TRIM(E96&amp;""))=0,TRUE,IF(ISNUMBER(E96),AND(E96&gt;=0,ABS(E96-ROUND(E96,2))&lt;0.00000001),FALSE)))),"Revisamos opciones e importes numéricos, no negativos y con dos decimales.",IF(OR(D96="",D96="Pendiente"),"Falta aclarar cómo se cubre este concepto.",IF(F96&lt;&gt;"Sí","Confirmamos el mismo alcance, cantidad y calidad, incluida la cobertura adicional.",IF(NOT(AND(LEN(TRIM(G96&amp;""))&gt;0,TRIM(G96&amp;"")&lt;&gt;"Pendiente",TRIM(G96&amp;"")&lt;&gt;"Por confirmar",TRIM(G96&amp;"")&lt;&gt;"No consta",TRIM(G96&amp;"")&lt;&gt;"Desconocido",TRIM(G96&amp;"")&lt;&gt;"Sin confirmar",TRIM(G96&amp;"")&lt;&gt;"Por decidir",TRIM(G96&amp;"")&lt;&gt;"Por comprobar")),"Localizamos la inclusión o el coste de cobertura y quién lo asume.",IF(D96="Incluido",IF(M96=0,"Ya está en la base: adicional cero, sin duplicarlo.","Incluido y adicional positivo se contradicen."),IF(M96=0,"Adicional documentado fuera de la base; lo añadimos una vez.","Falta coste de cobertura explícito; vacío no significa cero."))))))))),"Hay una entrada con error. Corregimos el dato antes de cerrar la comprobación.")</f>
      </c>
      <c r="K96" s="40"/>
      <c r="L96" s="40">
        <f>IFERROR(IF(OR(NOT($D$9="Sí"),NOT($F$18="Sí"),$M$18&gt;0,OR(NOT(OR(D96="",D96="Incluido",D96="Excluido",D96="Importe",D96="Pendiente")),NOT(OR(F96="",F96="Sí",F96="No",F96="Por confirmar")),NOT(IF(LEN(TRIM(E96&amp;""))=0,TRUE,IF(ISNUMBER(E96),AND(E96&gt;=0,ABS(E96-ROUND(E96,2))&lt;0.00000001),FALSE)))),AND(ISNUMBER(M96),M96=0)),"",IF(OR(D96="",D96="Pendiente"),"¿Podéis aclarar si incluye "&amp;C18&amp;" ("&amp;E18&amp;" "&amp;D18&amp;")"&amp;" y en qué partida?",IF(F96&lt;&gt;"Sí","¿Podéis igualar el alcance, cantidad y calidad de "&amp;C18&amp;" ("&amp;E18&amp;" "&amp;D18&amp;")"&amp;" e indicar qué cambia y su importe adicional sin IVA?",IF(NOT(AND(LEN(TRIM(G96&amp;""))&gt;0,TRIM(G96&amp;"")&lt;&gt;"Pendiente",TRIM(G96&amp;"")&lt;&gt;"Por confirmar",TRIM(G96&amp;"")&lt;&gt;"No consta",TRIM(G96&amp;"")&lt;&gt;"Desconocido",TRIM(G96&amp;"")&lt;&gt;"Sin confirmar",TRIM(G96&amp;"")&lt;&gt;"Por decidir",TRIM(G96&amp;"")&lt;&gt;"Por comprobar")),"¿Dónde queda recogido "&amp;C18&amp;" ("&amp;E18&amp;" "&amp;D18&amp;")"&amp;" y quién cubre su alcance?",IF(AND(D96&lt;&gt;"Incluido",NOT(ISNUMBER(E96))),"¿Qué importe adicional sin IVA cubre "&amp;C18&amp;" ("&amp;E18&amp;" "&amp;D18&amp;")"&amp;" y quién lo asume?",IF(D96="Incluido","¿El importe de "&amp;C18&amp;" ("&amp;E18&amp;" "&amp;D18&amp;")"&amp;" ya está en la base o va aparte?","")))))),"Aclaramos los datos con error antes de copiar preguntas.")</f>
      </c>
      <c r="M96" s="33">
        <f>IFERROR(IF(NOT($D$9="Sí"),"",IF(OR($F$18="No",AND($F$18="",$M$18=0)),"",IF(NOT($F$18="Sí"),1,IF($M$18&gt;0,2,IF(OR(NOT(OR(D96="",D96="Incluido",D96="Excluido",D96="Importe",D96="Pendiente")),NOT(OR(F96="",F96="Sí",F96="No",F96="Por confirmar")),NOT(IF(LEN(TRIM(E96&amp;""))=0,TRUE,IF(ISNUMBER(E96),AND(E96&gt;=0,ABS(E96-ROUND(E96,2))&lt;0.00000001),FALSE)))),2,IF(OR(D96="",D96="Pendiente"),1,IF(F96&lt;&gt;"Sí",IF(F96="No",2,1),IF(NOT(AND(LEN(TRIM(G96&amp;""))&gt;0,TRIM(G96&amp;"")&lt;&gt;"Pendiente",TRIM(G96&amp;"")&lt;&gt;"Por confirmar",TRIM(G96&amp;"")&lt;&gt;"No consta",TRIM(G96&amp;"")&lt;&gt;"Desconocido",TRIM(G96&amp;"")&lt;&gt;"Sin confirmar",TRIM(G96&amp;"")&lt;&gt;"Por decidir",TRIM(G96&amp;"")&lt;&gt;"Por comprobar")),2,IF(D96="Incluido",IF(OR(LEN(TRIM(E96&amp;""))=0,IF(ISNUMBER(E96),E96=0,FALSE)),0,2),IF(IF(ISNUMBER(E96),AND(E96&gt;=0,ABS(E96-ROUND(E96,2))&lt;0.00000001),FALSE),0,1)))))))))),2)</f>
      </c>
      <c r="N96" s="33" t="n">
        <f>IF(ISNUMBER(M96),IF(M96=0,1,0),0)</f>
        <v>0</v>
      </c>
    </row>
    <row r="97" ht="70" customHeight="1">
      <c r="B97" s="35" t="n">
        <f>B19</f>
        <v>3</v>
      </c>
      <c r="C97" s="40">
        <f>IF(OR($F$19="No",AND($F$19="",$M$19=0)),"",C19)</f>
      </c>
      <c r="D97" s="37"/>
      <c r="E97" s="38"/>
      <c r="F97" s="37"/>
      <c r="G97" s="36"/>
      <c r="H97" s="39">
        <f>IFERROR(IF(AND(ISNUMBER(M97),M97=0),IF(D97="Incluido",0,E97),""),"")</f>
      </c>
      <c r="I97" s="40">
        <f>IF(NOT(ISNUMBER(M97)),"",IF(M97=2,"ROJO",IF(M97=1,"ÁMBAR","VERDE")))</f>
      </c>
      <c r="J97" s="40">
        <f>IFERROR(IF(NOT(ISNUMBER(M97)),"",IF(NOT($F$19="Sí"),"Decidimos si este concepto entra en el alcance común.",IF($M$19&gt;0,"Completamos el concepto común antes de consultar a la subcontrata.",IF(OR(NOT(OR(D97="",D97="Incluido",D97="Excluido",D97="Importe",D97="Pendiente")),NOT(OR(F97="",F97="Sí",F97="No",F97="Por confirmar")),NOT(IF(LEN(TRIM(E97&amp;""))=0,TRUE,IF(ISNUMBER(E97),AND(E97&gt;=0,ABS(E97-ROUND(E97,2))&lt;0.00000001),FALSE)))),"Revisamos opciones e importes numéricos, no negativos y con dos decimales.",IF(OR(D97="",D97="Pendiente"),"Falta aclarar cómo se cubre este concepto.",IF(F97&lt;&gt;"Sí","Confirmamos el mismo alcance, cantidad y calidad, incluida la cobertura adicional.",IF(NOT(AND(LEN(TRIM(G97&amp;""))&gt;0,TRIM(G97&amp;"")&lt;&gt;"Pendiente",TRIM(G97&amp;"")&lt;&gt;"Por confirmar",TRIM(G97&amp;"")&lt;&gt;"No consta",TRIM(G97&amp;"")&lt;&gt;"Desconocido",TRIM(G97&amp;"")&lt;&gt;"Sin confirmar",TRIM(G97&amp;"")&lt;&gt;"Por decidir",TRIM(G97&amp;"")&lt;&gt;"Por comprobar")),"Localizamos la inclusión o el coste de cobertura y quién lo asume.",IF(D97="Incluido",IF(M97=0,"Ya está en la base: adicional cero, sin duplicarlo.","Incluido y adicional positivo se contradicen."),IF(M97=0,"Adicional documentado fuera de la base; lo añadimos una vez.","Falta coste de cobertura explícito; vacío no significa cero."))))))))),"Hay una entrada con error. Corregimos el dato antes de cerrar la comprobación.")</f>
      </c>
      <c r="K97" s="40"/>
      <c r="L97" s="40">
        <f>IFERROR(IF(OR(NOT($D$9="Sí"),NOT($F$19="Sí"),$M$19&gt;0,OR(NOT(OR(D97="",D97="Incluido",D97="Excluido",D97="Importe",D97="Pendiente")),NOT(OR(F97="",F97="Sí",F97="No",F97="Por confirmar")),NOT(IF(LEN(TRIM(E97&amp;""))=0,TRUE,IF(ISNUMBER(E97),AND(E97&gt;=0,ABS(E97-ROUND(E97,2))&lt;0.00000001),FALSE)))),AND(ISNUMBER(M97),M97=0)),"",IF(OR(D97="",D97="Pendiente"),"¿Podéis aclarar si incluye "&amp;C19&amp;" ("&amp;E19&amp;" "&amp;D19&amp;")"&amp;" y en qué partida?",IF(F97&lt;&gt;"Sí","¿Podéis igualar el alcance, cantidad y calidad de "&amp;C19&amp;" ("&amp;E19&amp;" "&amp;D19&amp;")"&amp;" e indicar qué cambia y su importe adicional sin IVA?",IF(NOT(AND(LEN(TRIM(G97&amp;""))&gt;0,TRIM(G97&amp;"")&lt;&gt;"Pendiente",TRIM(G97&amp;"")&lt;&gt;"Por confirmar",TRIM(G97&amp;"")&lt;&gt;"No consta",TRIM(G97&amp;"")&lt;&gt;"Desconocido",TRIM(G97&amp;"")&lt;&gt;"Sin confirmar",TRIM(G97&amp;"")&lt;&gt;"Por decidir",TRIM(G97&amp;"")&lt;&gt;"Por comprobar")),"¿Dónde queda recogido "&amp;C19&amp;" ("&amp;E19&amp;" "&amp;D19&amp;")"&amp;" y quién cubre su alcance?",IF(AND(D97&lt;&gt;"Incluido",NOT(ISNUMBER(E97))),"¿Qué importe adicional sin IVA cubre "&amp;C19&amp;" ("&amp;E19&amp;" "&amp;D19&amp;")"&amp;" y quién lo asume?",IF(D97="Incluido","¿El importe de "&amp;C19&amp;" ("&amp;E19&amp;" "&amp;D19&amp;")"&amp;" ya está en la base o va aparte?","")))))),"Aclaramos los datos con error antes de copiar preguntas.")</f>
      </c>
      <c r="M97" s="33">
        <f>IFERROR(IF(NOT($D$9="Sí"),"",IF(OR($F$19="No",AND($F$19="",$M$19=0)),"",IF(NOT($F$19="Sí"),1,IF($M$19&gt;0,2,IF(OR(NOT(OR(D97="",D97="Incluido",D97="Excluido",D97="Importe",D97="Pendiente")),NOT(OR(F97="",F97="Sí",F97="No",F97="Por confirmar")),NOT(IF(LEN(TRIM(E97&amp;""))=0,TRUE,IF(ISNUMBER(E97),AND(E97&gt;=0,ABS(E97-ROUND(E97,2))&lt;0.00000001),FALSE)))),2,IF(OR(D97="",D97="Pendiente"),1,IF(F97&lt;&gt;"Sí",IF(F97="No",2,1),IF(NOT(AND(LEN(TRIM(G97&amp;""))&gt;0,TRIM(G97&amp;"")&lt;&gt;"Pendiente",TRIM(G97&amp;"")&lt;&gt;"Por confirmar",TRIM(G97&amp;"")&lt;&gt;"No consta",TRIM(G97&amp;"")&lt;&gt;"Desconocido",TRIM(G97&amp;"")&lt;&gt;"Sin confirmar",TRIM(G97&amp;"")&lt;&gt;"Por decidir",TRIM(G97&amp;"")&lt;&gt;"Por comprobar")),2,IF(D97="Incluido",IF(OR(LEN(TRIM(E97&amp;""))=0,IF(ISNUMBER(E97),E97=0,FALSE)),0,2),IF(IF(ISNUMBER(E97),AND(E97&gt;=0,ABS(E97-ROUND(E97,2))&lt;0.00000001),FALSE),0,1)))))))))),2)</f>
      </c>
      <c r="N97" s="33" t="n">
        <f>IF(ISNUMBER(M97),IF(M97=0,1,0),0)</f>
        <v>0</v>
      </c>
    </row>
    <row r="98" ht="70" customHeight="1">
      <c r="B98" s="35" t="n">
        <f>B20</f>
        <v>4</v>
      </c>
      <c r="C98" s="40">
        <f>IF(OR($F$20="No",AND($F$20="",$M$20=0)),"",C20)</f>
      </c>
      <c r="D98" s="37"/>
      <c r="E98" s="38"/>
      <c r="F98" s="37"/>
      <c r="G98" s="36"/>
      <c r="H98" s="39">
        <f>IFERROR(IF(AND(ISNUMBER(M98),M98=0),IF(D98="Incluido",0,E98),""),"")</f>
      </c>
      <c r="I98" s="40">
        <f>IF(NOT(ISNUMBER(M98)),"",IF(M98=2,"ROJO",IF(M98=1,"ÁMBAR","VERDE")))</f>
      </c>
      <c r="J98" s="40">
        <f>IFERROR(IF(NOT(ISNUMBER(M98)),"",IF(NOT($F$20="Sí"),"Decidimos si este concepto entra en el alcance común.",IF($M$20&gt;0,"Completamos el concepto común antes de consultar a la subcontrata.",IF(OR(NOT(OR(D98="",D98="Incluido",D98="Excluido",D98="Importe",D98="Pendiente")),NOT(OR(F98="",F98="Sí",F98="No",F98="Por confirmar")),NOT(IF(LEN(TRIM(E98&amp;""))=0,TRUE,IF(ISNUMBER(E98),AND(E98&gt;=0,ABS(E98-ROUND(E98,2))&lt;0.00000001),FALSE)))),"Revisamos opciones e importes numéricos, no negativos y con dos decimales.",IF(OR(D98="",D98="Pendiente"),"Falta aclarar cómo se cubre este concepto.",IF(F98&lt;&gt;"Sí","Confirmamos el mismo alcance, cantidad y calidad, incluida la cobertura adicional.",IF(NOT(AND(LEN(TRIM(G98&amp;""))&gt;0,TRIM(G98&amp;"")&lt;&gt;"Pendiente",TRIM(G98&amp;"")&lt;&gt;"Por confirmar",TRIM(G98&amp;"")&lt;&gt;"No consta",TRIM(G98&amp;"")&lt;&gt;"Desconocido",TRIM(G98&amp;"")&lt;&gt;"Sin confirmar",TRIM(G98&amp;"")&lt;&gt;"Por decidir",TRIM(G98&amp;"")&lt;&gt;"Por comprobar")),"Localizamos la inclusión o el coste de cobertura y quién lo asume.",IF(D98="Incluido",IF(M98=0,"Ya está en la base: adicional cero, sin duplicarlo.","Incluido y adicional positivo se contradicen."),IF(M98=0,"Adicional documentado fuera de la base; lo añadimos una vez.","Falta coste de cobertura explícito; vacío no significa cero."))))))))),"Hay una entrada con error. Corregimos el dato antes de cerrar la comprobación.")</f>
      </c>
      <c r="K98" s="40"/>
      <c r="L98" s="40">
        <f>IFERROR(IF(OR(NOT($D$9="Sí"),NOT($F$20="Sí"),$M$20&gt;0,OR(NOT(OR(D98="",D98="Incluido",D98="Excluido",D98="Importe",D98="Pendiente")),NOT(OR(F98="",F98="Sí",F98="No",F98="Por confirmar")),NOT(IF(LEN(TRIM(E98&amp;""))=0,TRUE,IF(ISNUMBER(E98),AND(E98&gt;=0,ABS(E98-ROUND(E98,2))&lt;0.00000001),FALSE)))),AND(ISNUMBER(M98),M98=0)),"",IF(OR(D98="",D98="Pendiente"),"¿Podéis aclarar si incluye "&amp;C20&amp;" ("&amp;E20&amp;" "&amp;D20&amp;")"&amp;" y en qué partida?",IF(F98&lt;&gt;"Sí","¿Podéis igualar el alcance, cantidad y calidad de "&amp;C20&amp;" ("&amp;E20&amp;" "&amp;D20&amp;")"&amp;" e indicar qué cambia y su importe adicional sin IVA?",IF(NOT(AND(LEN(TRIM(G98&amp;""))&gt;0,TRIM(G98&amp;"")&lt;&gt;"Pendiente",TRIM(G98&amp;"")&lt;&gt;"Por confirmar",TRIM(G98&amp;"")&lt;&gt;"No consta",TRIM(G98&amp;"")&lt;&gt;"Desconocido",TRIM(G98&amp;"")&lt;&gt;"Sin confirmar",TRIM(G98&amp;"")&lt;&gt;"Por decidir",TRIM(G98&amp;"")&lt;&gt;"Por comprobar")),"¿Dónde queda recogido "&amp;C20&amp;" ("&amp;E20&amp;" "&amp;D20&amp;")"&amp;" y quién cubre su alcance?",IF(AND(D98&lt;&gt;"Incluido",NOT(ISNUMBER(E98))),"¿Qué importe adicional sin IVA cubre "&amp;C20&amp;" ("&amp;E20&amp;" "&amp;D20&amp;")"&amp;" y quién lo asume?",IF(D98="Incluido","¿El importe de "&amp;C20&amp;" ("&amp;E20&amp;" "&amp;D20&amp;")"&amp;" ya está en la base o va aparte?","")))))),"Aclaramos los datos con error antes de copiar preguntas.")</f>
      </c>
      <c r="M98" s="33">
        <f>IFERROR(IF(NOT($D$9="Sí"),"",IF(OR($F$20="No",AND($F$20="",$M$20=0)),"",IF(NOT($F$20="Sí"),1,IF($M$20&gt;0,2,IF(OR(NOT(OR(D98="",D98="Incluido",D98="Excluido",D98="Importe",D98="Pendiente")),NOT(OR(F98="",F98="Sí",F98="No",F98="Por confirmar")),NOT(IF(LEN(TRIM(E98&amp;""))=0,TRUE,IF(ISNUMBER(E98),AND(E98&gt;=0,ABS(E98-ROUND(E98,2))&lt;0.00000001),FALSE)))),2,IF(OR(D98="",D98="Pendiente"),1,IF(F98&lt;&gt;"Sí",IF(F98="No",2,1),IF(NOT(AND(LEN(TRIM(G98&amp;""))&gt;0,TRIM(G98&amp;"")&lt;&gt;"Pendiente",TRIM(G98&amp;"")&lt;&gt;"Por confirmar",TRIM(G98&amp;"")&lt;&gt;"No consta",TRIM(G98&amp;"")&lt;&gt;"Desconocido",TRIM(G98&amp;"")&lt;&gt;"Sin confirmar",TRIM(G98&amp;"")&lt;&gt;"Por decidir",TRIM(G98&amp;"")&lt;&gt;"Por comprobar")),2,IF(D98="Incluido",IF(OR(LEN(TRIM(E98&amp;""))=0,IF(ISNUMBER(E98),E98=0,FALSE)),0,2),IF(IF(ISNUMBER(E98),AND(E98&gt;=0,ABS(E98-ROUND(E98,2))&lt;0.00000001),FALSE),0,1)))))))))),2)</f>
      </c>
      <c r="N98" s="33" t="n">
        <f>IF(ISNUMBER(M98),IF(M98=0,1,0),0)</f>
        <v>0</v>
      </c>
    </row>
    <row r="99" ht="70" customHeight="1">
      <c r="B99" s="35" t="n">
        <f>B21</f>
        <v>5</v>
      </c>
      <c r="C99" s="40">
        <f>IF(OR($F$21="No",AND($F$21="",$M$21=0)),"",C21)</f>
      </c>
      <c r="D99" s="37"/>
      <c r="E99" s="38"/>
      <c r="F99" s="37"/>
      <c r="G99" s="36"/>
      <c r="H99" s="39">
        <f>IFERROR(IF(AND(ISNUMBER(M99),M99=0),IF(D99="Incluido",0,E99),""),"")</f>
      </c>
      <c r="I99" s="40">
        <f>IF(NOT(ISNUMBER(M99)),"",IF(M99=2,"ROJO",IF(M99=1,"ÁMBAR","VERDE")))</f>
      </c>
      <c r="J99" s="40">
        <f>IFERROR(IF(NOT(ISNUMBER(M99)),"",IF(NOT($F$21="Sí"),"Decidimos si este concepto entra en el alcance común.",IF($M$21&gt;0,"Completamos el concepto común antes de consultar a la subcontrata.",IF(OR(NOT(OR(D99="",D99="Incluido",D99="Excluido",D99="Importe",D99="Pendiente")),NOT(OR(F99="",F99="Sí",F99="No",F99="Por confirmar")),NOT(IF(LEN(TRIM(E99&amp;""))=0,TRUE,IF(ISNUMBER(E99),AND(E99&gt;=0,ABS(E99-ROUND(E99,2))&lt;0.00000001),FALSE)))),"Revisamos opciones e importes numéricos, no negativos y con dos decimales.",IF(OR(D99="",D99="Pendiente"),"Falta aclarar cómo se cubre este concepto.",IF(F99&lt;&gt;"Sí","Confirmamos el mismo alcance, cantidad y calidad, incluida la cobertura adicional.",IF(NOT(AND(LEN(TRIM(G99&amp;""))&gt;0,TRIM(G99&amp;"")&lt;&gt;"Pendiente",TRIM(G99&amp;"")&lt;&gt;"Por confirmar",TRIM(G99&amp;"")&lt;&gt;"No consta",TRIM(G99&amp;"")&lt;&gt;"Desconocido",TRIM(G99&amp;"")&lt;&gt;"Sin confirmar",TRIM(G99&amp;"")&lt;&gt;"Por decidir",TRIM(G99&amp;"")&lt;&gt;"Por comprobar")),"Localizamos la inclusión o el coste de cobertura y quién lo asume.",IF(D99="Incluido",IF(M99=0,"Ya está en la base: adicional cero, sin duplicarlo.","Incluido y adicional positivo se contradicen."),IF(M99=0,"Adicional documentado fuera de la base; lo añadimos una vez.","Falta coste de cobertura explícito; vacío no significa cero."))))))))),"Hay una entrada con error. Corregimos el dato antes de cerrar la comprobación.")</f>
      </c>
      <c r="K99" s="40"/>
      <c r="L99" s="40">
        <f>IFERROR(IF(OR(NOT($D$9="Sí"),NOT($F$21="Sí"),$M$21&gt;0,OR(NOT(OR(D99="",D99="Incluido",D99="Excluido",D99="Importe",D99="Pendiente")),NOT(OR(F99="",F99="Sí",F99="No",F99="Por confirmar")),NOT(IF(LEN(TRIM(E99&amp;""))=0,TRUE,IF(ISNUMBER(E99),AND(E99&gt;=0,ABS(E99-ROUND(E99,2))&lt;0.00000001),FALSE)))),AND(ISNUMBER(M99),M99=0)),"",IF(OR(D99="",D99="Pendiente"),"¿Podéis aclarar si incluye "&amp;C21&amp;" ("&amp;E21&amp;" "&amp;D21&amp;")"&amp;" y en qué partida?",IF(F99&lt;&gt;"Sí","¿Podéis igualar el alcance, cantidad y calidad de "&amp;C21&amp;" ("&amp;E21&amp;" "&amp;D21&amp;")"&amp;" e indicar qué cambia y su importe adicional sin IVA?",IF(NOT(AND(LEN(TRIM(G99&amp;""))&gt;0,TRIM(G99&amp;"")&lt;&gt;"Pendiente",TRIM(G99&amp;"")&lt;&gt;"Por confirmar",TRIM(G99&amp;"")&lt;&gt;"No consta",TRIM(G99&amp;"")&lt;&gt;"Desconocido",TRIM(G99&amp;"")&lt;&gt;"Sin confirmar",TRIM(G99&amp;"")&lt;&gt;"Por decidir",TRIM(G99&amp;"")&lt;&gt;"Por comprobar")),"¿Dónde queda recogido "&amp;C21&amp;" ("&amp;E21&amp;" "&amp;D21&amp;")"&amp;" y quién cubre su alcance?",IF(AND(D99&lt;&gt;"Incluido",NOT(ISNUMBER(E99))),"¿Qué importe adicional sin IVA cubre "&amp;C21&amp;" ("&amp;E21&amp;" "&amp;D21&amp;")"&amp;" y quién lo asume?",IF(D99="Incluido","¿El importe de "&amp;C21&amp;" ("&amp;E21&amp;" "&amp;D21&amp;")"&amp;" ya está en la base o va aparte?","")))))),"Aclaramos los datos con error antes de copiar preguntas.")</f>
      </c>
      <c r="M99" s="33">
        <f>IFERROR(IF(NOT($D$9="Sí"),"",IF(OR($F$21="No",AND($F$21="",$M$21=0)),"",IF(NOT($F$21="Sí"),1,IF($M$21&gt;0,2,IF(OR(NOT(OR(D99="",D99="Incluido",D99="Excluido",D99="Importe",D99="Pendiente")),NOT(OR(F99="",F99="Sí",F99="No",F99="Por confirmar")),NOT(IF(LEN(TRIM(E99&amp;""))=0,TRUE,IF(ISNUMBER(E99),AND(E99&gt;=0,ABS(E99-ROUND(E99,2))&lt;0.00000001),FALSE)))),2,IF(OR(D99="",D99="Pendiente"),1,IF(F99&lt;&gt;"Sí",IF(F99="No",2,1),IF(NOT(AND(LEN(TRIM(G99&amp;""))&gt;0,TRIM(G99&amp;"")&lt;&gt;"Pendiente",TRIM(G99&amp;"")&lt;&gt;"Por confirmar",TRIM(G99&amp;"")&lt;&gt;"No consta",TRIM(G99&amp;"")&lt;&gt;"Desconocido",TRIM(G99&amp;"")&lt;&gt;"Sin confirmar",TRIM(G99&amp;"")&lt;&gt;"Por decidir",TRIM(G99&amp;"")&lt;&gt;"Por comprobar")),2,IF(D99="Incluido",IF(OR(LEN(TRIM(E99&amp;""))=0,IF(ISNUMBER(E99),E99=0,FALSE)),0,2),IF(IF(ISNUMBER(E99),AND(E99&gt;=0,ABS(E99-ROUND(E99,2))&lt;0.00000001),FALSE),0,1)))))))))),2)</f>
      </c>
      <c r="N99" s="33" t="n">
        <f>IF(ISNUMBER(M99),IF(M99=0,1,0),0)</f>
        <v>0</v>
      </c>
    </row>
    <row r="100" ht="70" customHeight="1">
      <c r="B100" s="35" t="n">
        <f>B22</f>
        <v>6</v>
      </c>
      <c r="C100" s="40">
        <f>IF(OR($F$22="No",AND($F$22="",$M$22=0)),"",C22)</f>
      </c>
      <c r="D100" s="37"/>
      <c r="E100" s="38"/>
      <c r="F100" s="37"/>
      <c r="G100" s="36"/>
      <c r="H100" s="39">
        <f>IFERROR(IF(AND(ISNUMBER(M100),M100=0),IF(D100="Incluido",0,E100),""),"")</f>
      </c>
      <c r="I100" s="40">
        <f>IF(NOT(ISNUMBER(M100)),"",IF(M100=2,"ROJO",IF(M100=1,"ÁMBAR","VERDE")))</f>
      </c>
      <c r="J100" s="40">
        <f>IFERROR(IF(NOT(ISNUMBER(M100)),"",IF(NOT($F$22="Sí"),"Decidimos si este concepto entra en el alcance común.",IF($M$22&gt;0,"Completamos el concepto común antes de consultar a la subcontrata.",IF(OR(NOT(OR(D100="",D100="Incluido",D100="Excluido",D100="Importe",D100="Pendiente")),NOT(OR(F100="",F100="Sí",F100="No",F100="Por confirmar")),NOT(IF(LEN(TRIM(E100&amp;""))=0,TRUE,IF(ISNUMBER(E100),AND(E100&gt;=0,ABS(E100-ROUND(E100,2))&lt;0.00000001),FALSE)))),"Revisamos opciones e importes numéricos, no negativos y con dos decimales.",IF(OR(D100="",D100="Pendiente"),"Falta aclarar cómo se cubre este concepto.",IF(F100&lt;&gt;"Sí","Confirmamos el mismo alcance, cantidad y calidad, incluida la cobertura adicional.",IF(NOT(AND(LEN(TRIM(G100&amp;""))&gt;0,TRIM(G100&amp;"")&lt;&gt;"Pendiente",TRIM(G100&amp;"")&lt;&gt;"Por confirmar",TRIM(G100&amp;"")&lt;&gt;"No consta",TRIM(G100&amp;"")&lt;&gt;"Desconocido",TRIM(G100&amp;"")&lt;&gt;"Sin confirmar",TRIM(G100&amp;"")&lt;&gt;"Por decidir",TRIM(G100&amp;"")&lt;&gt;"Por comprobar")),"Localizamos la inclusión o el coste de cobertura y quién lo asume.",IF(D100="Incluido",IF(M100=0,"Ya está en la base: adicional cero, sin duplicarlo.","Incluido y adicional positivo se contradicen."),IF(M100=0,"Adicional documentado fuera de la base; lo añadimos una vez.","Falta coste de cobertura explícito; vacío no significa cero."))))))))),"Hay una entrada con error. Corregimos el dato antes de cerrar la comprobación.")</f>
      </c>
      <c r="K100" s="40"/>
      <c r="L100" s="40">
        <f>IFERROR(IF(OR(NOT($D$9="Sí"),NOT($F$22="Sí"),$M$22&gt;0,OR(NOT(OR(D100="",D100="Incluido",D100="Excluido",D100="Importe",D100="Pendiente")),NOT(OR(F100="",F100="Sí",F100="No",F100="Por confirmar")),NOT(IF(LEN(TRIM(E100&amp;""))=0,TRUE,IF(ISNUMBER(E100),AND(E100&gt;=0,ABS(E100-ROUND(E100,2))&lt;0.00000001),FALSE)))),AND(ISNUMBER(M100),M100=0)),"",IF(OR(D100="",D100="Pendiente"),"¿Podéis aclarar si incluye "&amp;C22&amp;" ("&amp;E22&amp;" "&amp;D22&amp;")"&amp;" y en qué partida?",IF(F100&lt;&gt;"Sí","¿Podéis igualar el alcance, cantidad y calidad de "&amp;C22&amp;" ("&amp;E22&amp;" "&amp;D22&amp;")"&amp;" e indicar qué cambia y su importe adicional sin IVA?",IF(NOT(AND(LEN(TRIM(G100&amp;""))&gt;0,TRIM(G100&amp;"")&lt;&gt;"Pendiente",TRIM(G100&amp;"")&lt;&gt;"Por confirmar",TRIM(G100&amp;"")&lt;&gt;"No consta",TRIM(G100&amp;"")&lt;&gt;"Desconocido",TRIM(G100&amp;"")&lt;&gt;"Sin confirmar",TRIM(G100&amp;"")&lt;&gt;"Por decidir",TRIM(G100&amp;"")&lt;&gt;"Por comprobar")),"¿Dónde queda recogido "&amp;C22&amp;" ("&amp;E22&amp;" "&amp;D22&amp;")"&amp;" y quién cubre su alcance?",IF(AND(D100&lt;&gt;"Incluido",NOT(ISNUMBER(E100))),"¿Qué importe adicional sin IVA cubre "&amp;C22&amp;" ("&amp;E22&amp;" "&amp;D22&amp;")"&amp;" y quién lo asume?",IF(D100="Incluido","¿El importe de "&amp;C22&amp;" ("&amp;E22&amp;" "&amp;D22&amp;")"&amp;" ya está en la base o va aparte?","")))))),"Aclaramos los datos con error antes de copiar preguntas.")</f>
      </c>
      <c r="M100" s="33">
        <f>IFERROR(IF(NOT($D$9="Sí"),"",IF(OR($F$22="No",AND($F$22="",$M$22=0)),"",IF(NOT($F$22="Sí"),1,IF($M$22&gt;0,2,IF(OR(NOT(OR(D100="",D100="Incluido",D100="Excluido",D100="Importe",D100="Pendiente")),NOT(OR(F100="",F100="Sí",F100="No",F100="Por confirmar")),NOT(IF(LEN(TRIM(E100&amp;""))=0,TRUE,IF(ISNUMBER(E100),AND(E100&gt;=0,ABS(E100-ROUND(E100,2))&lt;0.00000001),FALSE)))),2,IF(OR(D100="",D100="Pendiente"),1,IF(F100&lt;&gt;"Sí",IF(F100="No",2,1),IF(NOT(AND(LEN(TRIM(G100&amp;""))&gt;0,TRIM(G100&amp;"")&lt;&gt;"Pendiente",TRIM(G100&amp;"")&lt;&gt;"Por confirmar",TRIM(G100&amp;"")&lt;&gt;"No consta",TRIM(G100&amp;"")&lt;&gt;"Desconocido",TRIM(G100&amp;"")&lt;&gt;"Sin confirmar",TRIM(G100&amp;"")&lt;&gt;"Por decidir",TRIM(G100&amp;"")&lt;&gt;"Por comprobar")),2,IF(D100="Incluido",IF(OR(LEN(TRIM(E100&amp;""))=0,IF(ISNUMBER(E100),E100=0,FALSE)),0,2),IF(IF(ISNUMBER(E100),AND(E100&gt;=0,ABS(E100-ROUND(E100,2))&lt;0.00000001),FALSE),0,1)))))))))),2)</f>
      </c>
      <c r="N100" s="33" t="n">
        <f>IF(ISNUMBER(M100),IF(M100=0,1,0),0)</f>
        <v>0</v>
      </c>
    </row>
    <row r="101" ht="70" customHeight="1">
      <c r="B101" s="35" t="n">
        <f>B23</f>
        <v>7</v>
      </c>
      <c r="C101" s="40">
        <f>IF(OR($F$23="No",AND($F$23="",$M$23=0)),"",C23)</f>
      </c>
      <c r="D101" s="37"/>
      <c r="E101" s="38"/>
      <c r="F101" s="37"/>
      <c r="G101" s="36"/>
      <c r="H101" s="39">
        <f>IFERROR(IF(AND(ISNUMBER(M101),M101=0),IF(D101="Incluido",0,E101),""),"")</f>
      </c>
      <c r="I101" s="40">
        <f>IF(NOT(ISNUMBER(M101)),"",IF(M101=2,"ROJO",IF(M101=1,"ÁMBAR","VERDE")))</f>
      </c>
      <c r="J101" s="40">
        <f>IFERROR(IF(NOT(ISNUMBER(M101)),"",IF(NOT($F$23="Sí"),"Decidimos si este concepto entra en el alcance común.",IF($M$23&gt;0,"Completamos el concepto común antes de consultar a la subcontrata.",IF(OR(NOT(OR(D101="",D101="Incluido",D101="Excluido",D101="Importe",D101="Pendiente")),NOT(OR(F101="",F101="Sí",F101="No",F101="Por confirmar")),NOT(IF(LEN(TRIM(E101&amp;""))=0,TRUE,IF(ISNUMBER(E101),AND(E101&gt;=0,ABS(E101-ROUND(E101,2))&lt;0.00000001),FALSE)))),"Revisamos opciones e importes numéricos, no negativos y con dos decimales.",IF(OR(D101="",D101="Pendiente"),"Falta aclarar cómo se cubre este concepto.",IF(F101&lt;&gt;"Sí","Confirmamos el mismo alcance, cantidad y calidad, incluida la cobertura adicional.",IF(NOT(AND(LEN(TRIM(G101&amp;""))&gt;0,TRIM(G101&amp;"")&lt;&gt;"Pendiente",TRIM(G101&amp;"")&lt;&gt;"Por confirmar",TRIM(G101&amp;"")&lt;&gt;"No consta",TRIM(G101&amp;"")&lt;&gt;"Desconocido",TRIM(G101&amp;"")&lt;&gt;"Sin confirmar",TRIM(G101&amp;"")&lt;&gt;"Por decidir",TRIM(G101&amp;"")&lt;&gt;"Por comprobar")),"Localizamos la inclusión o el coste de cobertura y quién lo asume.",IF(D101="Incluido",IF(M101=0,"Ya está en la base: adicional cero, sin duplicarlo.","Incluido y adicional positivo se contradicen."),IF(M101=0,"Adicional documentado fuera de la base; lo añadimos una vez.","Falta coste de cobertura explícito; vacío no significa cero."))))))))),"Hay una entrada con error. Corregimos el dato antes de cerrar la comprobación.")</f>
      </c>
      <c r="K101" s="40"/>
      <c r="L101" s="40">
        <f>IFERROR(IF(OR(NOT($D$9="Sí"),NOT($F$23="Sí"),$M$23&gt;0,OR(NOT(OR(D101="",D101="Incluido",D101="Excluido",D101="Importe",D101="Pendiente")),NOT(OR(F101="",F101="Sí",F101="No",F101="Por confirmar")),NOT(IF(LEN(TRIM(E101&amp;""))=0,TRUE,IF(ISNUMBER(E101),AND(E101&gt;=0,ABS(E101-ROUND(E101,2))&lt;0.00000001),FALSE)))),AND(ISNUMBER(M101),M101=0)),"",IF(OR(D101="",D101="Pendiente"),"¿Podéis aclarar si incluye "&amp;C23&amp;" ("&amp;E23&amp;" "&amp;D23&amp;")"&amp;" y en qué partida?",IF(F101&lt;&gt;"Sí","¿Podéis igualar el alcance, cantidad y calidad de "&amp;C23&amp;" ("&amp;E23&amp;" "&amp;D23&amp;")"&amp;" e indicar qué cambia y su importe adicional sin IVA?",IF(NOT(AND(LEN(TRIM(G101&amp;""))&gt;0,TRIM(G101&amp;"")&lt;&gt;"Pendiente",TRIM(G101&amp;"")&lt;&gt;"Por confirmar",TRIM(G101&amp;"")&lt;&gt;"No consta",TRIM(G101&amp;"")&lt;&gt;"Desconocido",TRIM(G101&amp;"")&lt;&gt;"Sin confirmar",TRIM(G101&amp;"")&lt;&gt;"Por decidir",TRIM(G101&amp;"")&lt;&gt;"Por comprobar")),"¿Dónde queda recogido "&amp;C23&amp;" ("&amp;E23&amp;" "&amp;D23&amp;")"&amp;" y quién cubre su alcance?",IF(AND(D101&lt;&gt;"Incluido",NOT(ISNUMBER(E101))),"¿Qué importe adicional sin IVA cubre "&amp;C23&amp;" ("&amp;E23&amp;" "&amp;D23&amp;")"&amp;" y quién lo asume?",IF(D101="Incluido","¿El importe de "&amp;C23&amp;" ("&amp;E23&amp;" "&amp;D23&amp;")"&amp;" ya está en la base o va aparte?","")))))),"Aclaramos los datos con error antes de copiar preguntas.")</f>
      </c>
      <c r="M101" s="33">
        <f>IFERROR(IF(NOT($D$9="Sí"),"",IF(OR($F$23="No",AND($F$23="",$M$23=0)),"",IF(NOT($F$23="Sí"),1,IF($M$23&gt;0,2,IF(OR(NOT(OR(D101="",D101="Incluido",D101="Excluido",D101="Importe",D101="Pendiente")),NOT(OR(F101="",F101="Sí",F101="No",F101="Por confirmar")),NOT(IF(LEN(TRIM(E101&amp;""))=0,TRUE,IF(ISNUMBER(E101),AND(E101&gt;=0,ABS(E101-ROUND(E101,2))&lt;0.00000001),FALSE)))),2,IF(OR(D101="",D101="Pendiente"),1,IF(F101&lt;&gt;"Sí",IF(F101="No",2,1),IF(NOT(AND(LEN(TRIM(G101&amp;""))&gt;0,TRIM(G101&amp;"")&lt;&gt;"Pendiente",TRIM(G101&amp;"")&lt;&gt;"Por confirmar",TRIM(G101&amp;"")&lt;&gt;"No consta",TRIM(G101&amp;"")&lt;&gt;"Desconocido",TRIM(G101&amp;"")&lt;&gt;"Sin confirmar",TRIM(G101&amp;"")&lt;&gt;"Por decidir",TRIM(G101&amp;"")&lt;&gt;"Por comprobar")),2,IF(D101="Incluido",IF(OR(LEN(TRIM(E101&amp;""))=0,IF(ISNUMBER(E101),E101=0,FALSE)),0,2),IF(IF(ISNUMBER(E101),AND(E101&gt;=0,ABS(E101-ROUND(E101,2))&lt;0.00000001),FALSE),0,1)))))))))),2)</f>
      </c>
      <c r="N101" s="33" t="n">
        <f>IF(ISNUMBER(M101),IF(M101=0,1,0),0)</f>
        <v>0</v>
      </c>
    </row>
    <row r="102" ht="70" customHeight="1">
      <c r="B102" s="35" t="n">
        <f>B24</f>
        <v>8</v>
      </c>
      <c r="C102" s="40">
        <f>IF(OR($F$24="No",AND($F$24="",$M$24=0)),"",C24)</f>
      </c>
      <c r="D102" s="37"/>
      <c r="E102" s="38"/>
      <c r="F102" s="37"/>
      <c r="G102" s="36"/>
      <c r="H102" s="39">
        <f>IFERROR(IF(AND(ISNUMBER(M102),M102=0),IF(D102="Incluido",0,E102),""),"")</f>
      </c>
      <c r="I102" s="40">
        <f>IF(NOT(ISNUMBER(M102)),"",IF(M102=2,"ROJO",IF(M102=1,"ÁMBAR","VERDE")))</f>
      </c>
      <c r="J102" s="40">
        <f>IFERROR(IF(NOT(ISNUMBER(M102)),"",IF(NOT($F$24="Sí"),"Decidimos si este concepto entra en el alcance común.",IF($M$24&gt;0,"Completamos el concepto común antes de consultar a la subcontrata.",IF(OR(NOT(OR(D102="",D102="Incluido",D102="Excluido",D102="Importe",D102="Pendiente")),NOT(OR(F102="",F102="Sí",F102="No",F102="Por confirmar")),NOT(IF(LEN(TRIM(E102&amp;""))=0,TRUE,IF(ISNUMBER(E102),AND(E102&gt;=0,ABS(E102-ROUND(E102,2))&lt;0.00000001),FALSE)))),"Revisamos opciones e importes numéricos, no negativos y con dos decimales.",IF(OR(D102="",D102="Pendiente"),"Falta aclarar cómo se cubre este concepto.",IF(F102&lt;&gt;"Sí","Confirmamos el mismo alcance, cantidad y calidad, incluida la cobertura adicional.",IF(NOT(AND(LEN(TRIM(G102&amp;""))&gt;0,TRIM(G102&amp;"")&lt;&gt;"Pendiente",TRIM(G102&amp;"")&lt;&gt;"Por confirmar",TRIM(G102&amp;"")&lt;&gt;"No consta",TRIM(G102&amp;"")&lt;&gt;"Desconocido",TRIM(G102&amp;"")&lt;&gt;"Sin confirmar",TRIM(G102&amp;"")&lt;&gt;"Por decidir",TRIM(G102&amp;"")&lt;&gt;"Por comprobar")),"Localizamos la inclusión o el coste de cobertura y quién lo asume.",IF(D102="Incluido",IF(M102=0,"Ya está en la base: adicional cero, sin duplicarlo.","Incluido y adicional positivo se contradicen."),IF(M102=0,"Adicional documentado fuera de la base; lo añadimos una vez.","Falta coste de cobertura explícito; vacío no significa cero."))))))))),"Hay una entrada con error. Corregimos el dato antes de cerrar la comprobación.")</f>
      </c>
      <c r="K102" s="40"/>
      <c r="L102" s="40">
        <f>IFERROR(IF(OR(NOT($D$9="Sí"),NOT($F$24="Sí"),$M$24&gt;0,OR(NOT(OR(D102="",D102="Incluido",D102="Excluido",D102="Importe",D102="Pendiente")),NOT(OR(F102="",F102="Sí",F102="No",F102="Por confirmar")),NOT(IF(LEN(TRIM(E102&amp;""))=0,TRUE,IF(ISNUMBER(E102),AND(E102&gt;=0,ABS(E102-ROUND(E102,2))&lt;0.00000001),FALSE)))),AND(ISNUMBER(M102),M102=0)),"",IF(OR(D102="",D102="Pendiente"),"¿Podéis aclarar si incluye "&amp;C24&amp;" ("&amp;E24&amp;" "&amp;D24&amp;")"&amp;" y en qué partida?",IF(F102&lt;&gt;"Sí","¿Podéis igualar el alcance, cantidad y calidad de "&amp;C24&amp;" ("&amp;E24&amp;" "&amp;D24&amp;")"&amp;" e indicar qué cambia y su importe adicional sin IVA?",IF(NOT(AND(LEN(TRIM(G102&amp;""))&gt;0,TRIM(G102&amp;"")&lt;&gt;"Pendiente",TRIM(G102&amp;"")&lt;&gt;"Por confirmar",TRIM(G102&amp;"")&lt;&gt;"No consta",TRIM(G102&amp;"")&lt;&gt;"Desconocido",TRIM(G102&amp;"")&lt;&gt;"Sin confirmar",TRIM(G102&amp;"")&lt;&gt;"Por decidir",TRIM(G102&amp;"")&lt;&gt;"Por comprobar")),"¿Dónde queda recogido "&amp;C24&amp;" ("&amp;E24&amp;" "&amp;D24&amp;")"&amp;" y quién cubre su alcance?",IF(AND(D102&lt;&gt;"Incluido",NOT(ISNUMBER(E102))),"¿Qué importe adicional sin IVA cubre "&amp;C24&amp;" ("&amp;E24&amp;" "&amp;D24&amp;")"&amp;" y quién lo asume?",IF(D102="Incluido","¿El importe de "&amp;C24&amp;" ("&amp;E24&amp;" "&amp;D24&amp;")"&amp;" ya está en la base o va aparte?","")))))),"Aclaramos los datos con error antes de copiar preguntas.")</f>
      </c>
      <c r="M102" s="33">
        <f>IFERROR(IF(NOT($D$9="Sí"),"",IF(OR($F$24="No",AND($F$24="",$M$24=0)),"",IF(NOT($F$24="Sí"),1,IF($M$24&gt;0,2,IF(OR(NOT(OR(D102="",D102="Incluido",D102="Excluido",D102="Importe",D102="Pendiente")),NOT(OR(F102="",F102="Sí",F102="No",F102="Por confirmar")),NOT(IF(LEN(TRIM(E102&amp;""))=0,TRUE,IF(ISNUMBER(E102),AND(E102&gt;=0,ABS(E102-ROUND(E102,2))&lt;0.00000001),FALSE)))),2,IF(OR(D102="",D102="Pendiente"),1,IF(F102&lt;&gt;"Sí",IF(F102="No",2,1),IF(NOT(AND(LEN(TRIM(G102&amp;""))&gt;0,TRIM(G102&amp;"")&lt;&gt;"Pendiente",TRIM(G102&amp;"")&lt;&gt;"Por confirmar",TRIM(G102&amp;"")&lt;&gt;"No consta",TRIM(G102&amp;"")&lt;&gt;"Desconocido",TRIM(G102&amp;"")&lt;&gt;"Sin confirmar",TRIM(G102&amp;"")&lt;&gt;"Por decidir",TRIM(G102&amp;"")&lt;&gt;"Por comprobar")),2,IF(D102="Incluido",IF(OR(LEN(TRIM(E102&amp;""))=0,IF(ISNUMBER(E102),E102=0,FALSE)),0,2),IF(IF(ISNUMBER(E102),AND(E102&gt;=0,ABS(E102-ROUND(E102,2))&lt;0.00000001),FALSE),0,1)))))))))),2)</f>
      </c>
      <c r="N102" s="33" t="n">
        <f>IF(ISNUMBER(M102),IF(M102=0,1,0),0)</f>
        <v>0</v>
      </c>
    </row>
    <row r="103" ht="70" customHeight="1">
      <c r="B103" s="35" t="n">
        <f>B25</f>
        <v>9</v>
      </c>
      <c r="C103" s="40">
        <f>IF(OR($F$25="No",AND($F$25="",$M$25=0)),"",C25)</f>
      </c>
      <c r="D103" s="37"/>
      <c r="E103" s="38"/>
      <c r="F103" s="37"/>
      <c r="G103" s="36"/>
      <c r="H103" s="39">
        <f>IFERROR(IF(AND(ISNUMBER(M103),M103=0),IF(D103="Incluido",0,E103),""),"")</f>
      </c>
      <c r="I103" s="40">
        <f>IF(NOT(ISNUMBER(M103)),"",IF(M103=2,"ROJO",IF(M103=1,"ÁMBAR","VERDE")))</f>
      </c>
      <c r="J103" s="40">
        <f>IFERROR(IF(NOT(ISNUMBER(M103)),"",IF(NOT($F$25="Sí"),"Decidimos si este concepto entra en el alcance común.",IF($M$25&gt;0,"Completamos el concepto común antes de consultar a la subcontrata.",IF(OR(NOT(OR(D103="",D103="Incluido",D103="Excluido",D103="Importe",D103="Pendiente")),NOT(OR(F103="",F103="Sí",F103="No",F103="Por confirmar")),NOT(IF(LEN(TRIM(E103&amp;""))=0,TRUE,IF(ISNUMBER(E103),AND(E103&gt;=0,ABS(E103-ROUND(E103,2))&lt;0.00000001),FALSE)))),"Revisamos opciones e importes numéricos, no negativos y con dos decimales.",IF(OR(D103="",D103="Pendiente"),"Falta aclarar cómo se cubre este concepto.",IF(F103&lt;&gt;"Sí","Confirmamos el mismo alcance, cantidad y calidad, incluida la cobertura adicional.",IF(NOT(AND(LEN(TRIM(G103&amp;""))&gt;0,TRIM(G103&amp;"")&lt;&gt;"Pendiente",TRIM(G103&amp;"")&lt;&gt;"Por confirmar",TRIM(G103&amp;"")&lt;&gt;"No consta",TRIM(G103&amp;"")&lt;&gt;"Desconocido",TRIM(G103&amp;"")&lt;&gt;"Sin confirmar",TRIM(G103&amp;"")&lt;&gt;"Por decidir",TRIM(G103&amp;"")&lt;&gt;"Por comprobar")),"Localizamos la inclusión o el coste de cobertura y quién lo asume.",IF(D103="Incluido",IF(M103=0,"Ya está en la base: adicional cero, sin duplicarlo.","Incluido y adicional positivo se contradicen."),IF(M103=0,"Adicional documentado fuera de la base; lo añadimos una vez.","Falta coste de cobertura explícito; vacío no significa cero."))))))))),"Hay una entrada con error. Corregimos el dato antes de cerrar la comprobación.")</f>
      </c>
      <c r="K103" s="40"/>
      <c r="L103" s="40">
        <f>IFERROR(IF(OR(NOT($D$9="Sí"),NOT($F$25="Sí"),$M$25&gt;0,OR(NOT(OR(D103="",D103="Incluido",D103="Excluido",D103="Importe",D103="Pendiente")),NOT(OR(F103="",F103="Sí",F103="No",F103="Por confirmar")),NOT(IF(LEN(TRIM(E103&amp;""))=0,TRUE,IF(ISNUMBER(E103),AND(E103&gt;=0,ABS(E103-ROUND(E103,2))&lt;0.00000001),FALSE)))),AND(ISNUMBER(M103),M103=0)),"",IF(OR(D103="",D103="Pendiente"),"¿Podéis aclarar si incluye "&amp;C25&amp;" ("&amp;E25&amp;" "&amp;D25&amp;")"&amp;" y en qué partida?",IF(F103&lt;&gt;"Sí","¿Podéis igualar el alcance, cantidad y calidad de "&amp;C25&amp;" ("&amp;E25&amp;" "&amp;D25&amp;")"&amp;" e indicar qué cambia y su importe adicional sin IVA?",IF(NOT(AND(LEN(TRIM(G103&amp;""))&gt;0,TRIM(G103&amp;"")&lt;&gt;"Pendiente",TRIM(G103&amp;"")&lt;&gt;"Por confirmar",TRIM(G103&amp;"")&lt;&gt;"No consta",TRIM(G103&amp;"")&lt;&gt;"Desconocido",TRIM(G103&amp;"")&lt;&gt;"Sin confirmar",TRIM(G103&amp;"")&lt;&gt;"Por decidir",TRIM(G103&amp;"")&lt;&gt;"Por comprobar")),"¿Dónde queda recogido "&amp;C25&amp;" ("&amp;E25&amp;" "&amp;D25&amp;")"&amp;" y quién cubre su alcance?",IF(AND(D103&lt;&gt;"Incluido",NOT(ISNUMBER(E103))),"¿Qué importe adicional sin IVA cubre "&amp;C25&amp;" ("&amp;E25&amp;" "&amp;D25&amp;")"&amp;" y quién lo asume?",IF(D103="Incluido","¿El importe de "&amp;C25&amp;" ("&amp;E25&amp;" "&amp;D25&amp;")"&amp;" ya está en la base o va aparte?","")))))),"Aclaramos los datos con error antes de copiar preguntas.")</f>
      </c>
      <c r="M103" s="33">
        <f>IFERROR(IF(NOT($D$9="Sí"),"",IF(OR($F$25="No",AND($F$25="",$M$25=0)),"",IF(NOT($F$25="Sí"),1,IF($M$25&gt;0,2,IF(OR(NOT(OR(D103="",D103="Incluido",D103="Excluido",D103="Importe",D103="Pendiente")),NOT(OR(F103="",F103="Sí",F103="No",F103="Por confirmar")),NOT(IF(LEN(TRIM(E103&amp;""))=0,TRUE,IF(ISNUMBER(E103),AND(E103&gt;=0,ABS(E103-ROUND(E103,2))&lt;0.00000001),FALSE)))),2,IF(OR(D103="",D103="Pendiente"),1,IF(F103&lt;&gt;"Sí",IF(F103="No",2,1),IF(NOT(AND(LEN(TRIM(G103&amp;""))&gt;0,TRIM(G103&amp;"")&lt;&gt;"Pendiente",TRIM(G103&amp;"")&lt;&gt;"Por confirmar",TRIM(G103&amp;"")&lt;&gt;"No consta",TRIM(G103&amp;"")&lt;&gt;"Desconocido",TRIM(G103&amp;"")&lt;&gt;"Sin confirmar",TRIM(G103&amp;"")&lt;&gt;"Por decidir",TRIM(G103&amp;"")&lt;&gt;"Por comprobar")),2,IF(D103="Incluido",IF(OR(LEN(TRIM(E103&amp;""))=0,IF(ISNUMBER(E103),E103=0,FALSE)),0,2),IF(IF(ISNUMBER(E103),AND(E103&gt;=0,ABS(E103-ROUND(E103,2))&lt;0.00000001),FALSE),0,1)))))))))),2)</f>
      </c>
      <c r="N103" s="33" t="n">
        <f>IF(ISNUMBER(M103),IF(M103=0,1,0),0)</f>
        <v>0</v>
      </c>
    </row>
    <row r="104" ht="70" customHeight="1">
      <c r="B104" s="35" t="n">
        <f>B26</f>
        <v>10</v>
      </c>
      <c r="C104" s="40">
        <f>IF(OR($F$26="No",AND($F$26="",$M$26=0)),"",C26)</f>
      </c>
      <c r="D104" s="37"/>
      <c r="E104" s="38"/>
      <c r="F104" s="37"/>
      <c r="G104" s="36"/>
      <c r="H104" s="39">
        <f>IFERROR(IF(AND(ISNUMBER(M104),M104=0),IF(D104="Incluido",0,E104),""),"")</f>
      </c>
      <c r="I104" s="40">
        <f>IF(NOT(ISNUMBER(M104)),"",IF(M104=2,"ROJO",IF(M104=1,"ÁMBAR","VERDE")))</f>
      </c>
      <c r="J104" s="40">
        <f>IFERROR(IF(NOT(ISNUMBER(M104)),"",IF(NOT($F$26="Sí"),"Decidimos si este concepto entra en el alcance común.",IF($M$26&gt;0,"Completamos el concepto común antes de consultar a la subcontrata.",IF(OR(NOT(OR(D104="",D104="Incluido",D104="Excluido",D104="Importe",D104="Pendiente")),NOT(OR(F104="",F104="Sí",F104="No",F104="Por confirmar")),NOT(IF(LEN(TRIM(E104&amp;""))=0,TRUE,IF(ISNUMBER(E104),AND(E104&gt;=0,ABS(E104-ROUND(E104,2))&lt;0.00000001),FALSE)))),"Revisamos opciones e importes numéricos, no negativos y con dos decimales.",IF(OR(D104="",D104="Pendiente"),"Falta aclarar cómo se cubre este concepto.",IF(F104&lt;&gt;"Sí","Confirmamos el mismo alcance, cantidad y calidad, incluida la cobertura adicional.",IF(NOT(AND(LEN(TRIM(G104&amp;""))&gt;0,TRIM(G104&amp;"")&lt;&gt;"Pendiente",TRIM(G104&amp;"")&lt;&gt;"Por confirmar",TRIM(G104&amp;"")&lt;&gt;"No consta",TRIM(G104&amp;"")&lt;&gt;"Desconocido",TRIM(G104&amp;"")&lt;&gt;"Sin confirmar",TRIM(G104&amp;"")&lt;&gt;"Por decidir",TRIM(G104&amp;"")&lt;&gt;"Por comprobar")),"Localizamos la inclusión o el coste de cobertura y quién lo asume.",IF(D104="Incluido",IF(M104=0,"Ya está en la base: adicional cero, sin duplicarlo.","Incluido y adicional positivo se contradicen."),IF(M104=0,"Adicional documentado fuera de la base; lo añadimos una vez.","Falta coste de cobertura explícito; vacío no significa cero."))))))))),"Hay una entrada con error. Corregimos el dato antes de cerrar la comprobación.")</f>
      </c>
      <c r="K104" s="40"/>
      <c r="L104" s="40">
        <f>IFERROR(IF(OR(NOT($D$9="Sí"),NOT($F$26="Sí"),$M$26&gt;0,OR(NOT(OR(D104="",D104="Incluido",D104="Excluido",D104="Importe",D104="Pendiente")),NOT(OR(F104="",F104="Sí",F104="No",F104="Por confirmar")),NOT(IF(LEN(TRIM(E104&amp;""))=0,TRUE,IF(ISNUMBER(E104),AND(E104&gt;=0,ABS(E104-ROUND(E104,2))&lt;0.00000001),FALSE)))),AND(ISNUMBER(M104),M104=0)),"",IF(OR(D104="",D104="Pendiente"),"¿Podéis aclarar si incluye "&amp;C26&amp;" ("&amp;E26&amp;" "&amp;D26&amp;")"&amp;" y en qué partida?",IF(F104&lt;&gt;"Sí","¿Podéis igualar el alcance, cantidad y calidad de "&amp;C26&amp;" ("&amp;E26&amp;" "&amp;D26&amp;")"&amp;" e indicar qué cambia y su importe adicional sin IVA?",IF(NOT(AND(LEN(TRIM(G104&amp;""))&gt;0,TRIM(G104&amp;"")&lt;&gt;"Pendiente",TRIM(G104&amp;"")&lt;&gt;"Por confirmar",TRIM(G104&amp;"")&lt;&gt;"No consta",TRIM(G104&amp;"")&lt;&gt;"Desconocido",TRIM(G104&amp;"")&lt;&gt;"Sin confirmar",TRIM(G104&amp;"")&lt;&gt;"Por decidir",TRIM(G104&amp;"")&lt;&gt;"Por comprobar")),"¿Dónde queda recogido "&amp;C26&amp;" ("&amp;E26&amp;" "&amp;D26&amp;")"&amp;" y quién cubre su alcance?",IF(AND(D104&lt;&gt;"Incluido",NOT(ISNUMBER(E104))),"¿Qué importe adicional sin IVA cubre "&amp;C26&amp;" ("&amp;E26&amp;" "&amp;D26&amp;")"&amp;" y quién lo asume?",IF(D104="Incluido","¿El importe de "&amp;C26&amp;" ("&amp;E26&amp;" "&amp;D26&amp;")"&amp;" ya está en la base o va aparte?","")))))),"Aclaramos los datos con error antes de copiar preguntas.")</f>
      </c>
      <c r="M104" s="33">
        <f>IFERROR(IF(NOT($D$9="Sí"),"",IF(OR($F$26="No",AND($F$26="",$M$26=0)),"",IF(NOT($F$26="Sí"),1,IF($M$26&gt;0,2,IF(OR(NOT(OR(D104="",D104="Incluido",D104="Excluido",D104="Importe",D104="Pendiente")),NOT(OR(F104="",F104="Sí",F104="No",F104="Por confirmar")),NOT(IF(LEN(TRIM(E104&amp;""))=0,TRUE,IF(ISNUMBER(E104),AND(E104&gt;=0,ABS(E104-ROUND(E104,2))&lt;0.00000001),FALSE)))),2,IF(OR(D104="",D104="Pendiente"),1,IF(F104&lt;&gt;"Sí",IF(F104="No",2,1),IF(NOT(AND(LEN(TRIM(G104&amp;""))&gt;0,TRIM(G104&amp;"")&lt;&gt;"Pendiente",TRIM(G104&amp;"")&lt;&gt;"Por confirmar",TRIM(G104&amp;"")&lt;&gt;"No consta",TRIM(G104&amp;"")&lt;&gt;"Desconocido",TRIM(G104&amp;"")&lt;&gt;"Sin confirmar",TRIM(G104&amp;"")&lt;&gt;"Por decidir",TRIM(G104&amp;"")&lt;&gt;"Por comprobar")),2,IF(D104="Incluido",IF(OR(LEN(TRIM(E104&amp;""))=0,IF(ISNUMBER(E104),E104=0,FALSE)),0,2),IF(IF(ISNUMBER(E104),AND(E104&gt;=0,ABS(E104-ROUND(E104,2))&lt;0.00000001),FALSE),0,1)))))))))),2)</f>
      </c>
      <c r="N104" s="33" t="n">
        <f>IF(ISNUMBER(M104),IF(M104=0,1,0),0)</f>
        <v>0</v>
      </c>
    </row>
    <row r="105" ht="70" customHeight="1">
      <c r="B105" s="35" t="n">
        <f>B27</f>
        <v>11</v>
      </c>
      <c r="C105" s="40">
        <f>IF(OR($F$27="No",AND($F$27="",$M$27=0)),"",C27)</f>
      </c>
      <c r="D105" s="37"/>
      <c r="E105" s="38"/>
      <c r="F105" s="37"/>
      <c r="G105" s="36"/>
      <c r="H105" s="39">
        <f>IFERROR(IF(AND(ISNUMBER(M105),M105=0),IF(D105="Incluido",0,E105),""),"")</f>
      </c>
      <c r="I105" s="40">
        <f>IF(NOT(ISNUMBER(M105)),"",IF(M105=2,"ROJO",IF(M105=1,"ÁMBAR","VERDE")))</f>
      </c>
      <c r="J105" s="40">
        <f>IFERROR(IF(NOT(ISNUMBER(M105)),"",IF(NOT($F$27="Sí"),"Decidimos si este concepto entra en el alcance común.",IF($M$27&gt;0,"Completamos el concepto común antes de consultar a la subcontrata.",IF(OR(NOT(OR(D105="",D105="Incluido",D105="Excluido",D105="Importe",D105="Pendiente")),NOT(OR(F105="",F105="Sí",F105="No",F105="Por confirmar")),NOT(IF(LEN(TRIM(E105&amp;""))=0,TRUE,IF(ISNUMBER(E105),AND(E105&gt;=0,ABS(E105-ROUND(E105,2))&lt;0.00000001),FALSE)))),"Revisamos opciones e importes numéricos, no negativos y con dos decimales.",IF(OR(D105="",D105="Pendiente"),"Falta aclarar cómo se cubre este concepto.",IF(F105&lt;&gt;"Sí","Confirmamos el mismo alcance, cantidad y calidad, incluida la cobertura adicional.",IF(NOT(AND(LEN(TRIM(G105&amp;""))&gt;0,TRIM(G105&amp;"")&lt;&gt;"Pendiente",TRIM(G105&amp;"")&lt;&gt;"Por confirmar",TRIM(G105&amp;"")&lt;&gt;"No consta",TRIM(G105&amp;"")&lt;&gt;"Desconocido",TRIM(G105&amp;"")&lt;&gt;"Sin confirmar",TRIM(G105&amp;"")&lt;&gt;"Por decidir",TRIM(G105&amp;"")&lt;&gt;"Por comprobar")),"Localizamos la inclusión o el coste de cobertura y quién lo asume.",IF(D105="Incluido",IF(M105=0,"Ya está en la base: adicional cero, sin duplicarlo.","Incluido y adicional positivo se contradicen."),IF(M105=0,"Adicional documentado fuera de la base; lo añadimos una vez.","Falta coste de cobertura explícito; vacío no significa cero."))))))))),"Hay una entrada con error. Corregimos el dato antes de cerrar la comprobación.")</f>
      </c>
      <c r="K105" s="40"/>
      <c r="L105" s="40">
        <f>IFERROR(IF(OR(NOT($D$9="Sí"),NOT($F$27="Sí"),$M$27&gt;0,OR(NOT(OR(D105="",D105="Incluido",D105="Excluido",D105="Importe",D105="Pendiente")),NOT(OR(F105="",F105="Sí",F105="No",F105="Por confirmar")),NOT(IF(LEN(TRIM(E105&amp;""))=0,TRUE,IF(ISNUMBER(E105),AND(E105&gt;=0,ABS(E105-ROUND(E105,2))&lt;0.00000001),FALSE)))),AND(ISNUMBER(M105),M105=0)),"",IF(OR(D105="",D105="Pendiente"),"¿Podéis aclarar si incluye "&amp;C27&amp;" ("&amp;E27&amp;" "&amp;D27&amp;")"&amp;" y en qué partida?",IF(F105&lt;&gt;"Sí","¿Podéis igualar el alcance, cantidad y calidad de "&amp;C27&amp;" ("&amp;E27&amp;" "&amp;D27&amp;")"&amp;" e indicar qué cambia y su importe adicional sin IVA?",IF(NOT(AND(LEN(TRIM(G105&amp;""))&gt;0,TRIM(G105&amp;"")&lt;&gt;"Pendiente",TRIM(G105&amp;"")&lt;&gt;"Por confirmar",TRIM(G105&amp;"")&lt;&gt;"No consta",TRIM(G105&amp;"")&lt;&gt;"Desconocido",TRIM(G105&amp;"")&lt;&gt;"Sin confirmar",TRIM(G105&amp;"")&lt;&gt;"Por decidir",TRIM(G105&amp;"")&lt;&gt;"Por comprobar")),"¿Dónde queda recogido "&amp;C27&amp;" ("&amp;E27&amp;" "&amp;D27&amp;")"&amp;" y quién cubre su alcance?",IF(AND(D105&lt;&gt;"Incluido",NOT(ISNUMBER(E105))),"¿Qué importe adicional sin IVA cubre "&amp;C27&amp;" ("&amp;E27&amp;" "&amp;D27&amp;")"&amp;" y quién lo asume?",IF(D105="Incluido","¿El importe de "&amp;C27&amp;" ("&amp;E27&amp;" "&amp;D27&amp;")"&amp;" ya está en la base o va aparte?","")))))),"Aclaramos los datos con error antes de copiar preguntas.")</f>
      </c>
      <c r="M105" s="33">
        <f>IFERROR(IF(NOT($D$9="Sí"),"",IF(OR($F$27="No",AND($F$27="",$M$27=0)),"",IF(NOT($F$27="Sí"),1,IF($M$27&gt;0,2,IF(OR(NOT(OR(D105="",D105="Incluido",D105="Excluido",D105="Importe",D105="Pendiente")),NOT(OR(F105="",F105="Sí",F105="No",F105="Por confirmar")),NOT(IF(LEN(TRIM(E105&amp;""))=0,TRUE,IF(ISNUMBER(E105),AND(E105&gt;=0,ABS(E105-ROUND(E105,2))&lt;0.00000001),FALSE)))),2,IF(OR(D105="",D105="Pendiente"),1,IF(F105&lt;&gt;"Sí",IF(F105="No",2,1),IF(NOT(AND(LEN(TRIM(G105&amp;""))&gt;0,TRIM(G105&amp;"")&lt;&gt;"Pendiente",TRIM(G105&amp;"")&lt;&gt;"Por confirmar",TRIM(G105&amp;"")&lt;&gt;"No consta",TRIM(G105&amp;"")&lt;&gt;"Desconocido",TRIM(G105&amp;"")&lt;&gt;"Sin confirmar",TRIM(G105&amp;"")&lt;&gt;"Por decidir",TRIM(G105&amp;"")&lt;&gt;"Por comprobar")),2,IF(D105="Incluido",IF(OR(LEN(TRIM(E105&amp;""))=0,IF(ISNUMBER(E105),E105=0,FALSE)),0,2),IF(IF(ISNUMBER(E105),AND(E105&gt;=0,ABS(E105-ROUND(E105,2))&lt;0.00000001),FALSE),0,1)))))))))),2)</f>
      </c>
      <c r="N105" s="33" t="n">
        <f>IF(ISNUMBER(M105),IF(M105=0,1,0),0)</f>
        <v>0</v>
      </c>
    </row>
    <row r="106" ht="70" customHeight="1">
      <c r="B106" s="35" t="n">
        <f>B28</f>
        <v>12</v>
      </c>
      <c r="C106" s="40">
        <f>IF(OR($F$28="No",AND($F$28="",$M$28=0)),"",C28)</f>
      </c>
      <c r="D106" s="37"/>
      <c r="E106" s="38"/>
      <c r="F106" s="37"/>
      <c r="G106" s="36"/>
      <c r="H106" s="39">
        <f>IFERROR(IF(AND(ISNUMBER(M106),M106=0),IF(D106="Incluido",0,E106),""),"")</f>
      </c>
      <c r="I106" s="40">
        <f>IF(NOT(ISNUMBER(M106)),"",IF(M106=2,"ROJO",IF(M106=1,"ÁMBAR","VERDE")))</f>
      </c>
      <c r="J106" s="40">
        <f>IFERROR(IF(NOT(ISNUMBER(M106)),"",IF(NOT($F$28="Sí"),"Decidimos si este concepto entra en el alcance común.",IF($M$28&gt;0,"Completamos el concepto común antes de consultar a la subcontrata.",IF(OR(NOT(OR(D106="",D106="Incluido",D106="Excluido",D106="Importe",D106="Pendiente")),NOT(OR(F106="",F106="Sí",F106="No",F106="Por confirmar")),NOT(IF(LEN(TRIM(E106&amp;""))=0,TRUE,IF(ISNUMBER(E106),AND(E106&gt;=0,ABS(E106-ROUND(E106,2))&lt;0.00000001),FALSE)))),"Revisamos opciones e importes numéricos, no negativos y con dos decimales.",IF(OR(D106="",D106="Pendiente"),"Falta aclarar cómo se cubre este concepto.",IF(F106&lt;&gt;"Sí","Confirmamos el mismo alcance, cantidad y calidad, incluida la cobertura adicional.",IF(NOT(AND(LEN(TRIM(G106&amp;""))&gt;0,TRIM(G106&amp;"")&lt;&gt;"Pendiente",TRIM(G106&amp;"")&lt;&gt;"Por confirmar",TRIM(G106&amp;"")&lt;&gt;"No consta",TRIM(G106&amp;"")&lt;&gt;"Desconocido",TRIM(G106&amp;"")&lt;&gt;"Sin confirmar",TRIM(G106&amp;"")&lt;&gt;"Por decidir",TRIM(G106&amp;"")&lt;&gt;"Por comprobar")),"Localizamos la inclusión o el coste de cobertura y quién lo asume.",IF(D106="Incluido",IF(M106=0,"Ya está en la base: adicional cero, sin duplicarlo.","Incluido y adicional positivo se contradicen."),IF(M106=0,"Adicional documentado fuera de la base; lo añadimos una vez.","Falta coste de cobertura explícito; vacío no significa cero."))))))))),"Hay una entrada con error. Corregimos el dato antes de cerrar la comprobación.")</f>
      </c>
      <c r="K106" s="40"/>
      <c r="L106" s="40">
        <f>IFERROR(IF(OR(NOT($D$9="Sí"),NOT($F$28="Sí"),$M$28&gt;0,OR(NOT(OR(D106="",D106="Incluido",D106="Excluido",D106="Importe",D106="Pendiente")),NOT(OR(F106="",F106="Sí",F106="No",F106="Por confirmar")),NOT(IF(LEN(TRIM(E106&amp;""))=0,TRUE,IF(ISNUMBER(E106),AND(E106&gt;=0,ABS(E106-ROUND(E106,2))&lt;0.00000001),FALSE)))),AND(ISNUMBER(M106),M106=0)),"",IF(OR(D106="",D106="Pendiente"),"¿Podéis aclarar si incluye "&amp;C28&amp;" ("&amp;E28&amp;" "&amp;D28&amp;")"&amp;" y en qué partida?",IF(F106&lt;&gt;"Sí","¿Podéis igualar el alcance, cantidad y calidad de "&amp;C28&amp;" ("&amp;E28&amp;" "&amp;D28&amp;")"&amp;" e indicar qué cambia y su importe adicional sin IVA?",IF(NOT(AND(LEN(TRIM(G106&amp;""))&gt;0,TRIM(G106&amp;"")&lt;&gt;"Pendiente",TRIM(G106&amp;"")&lt;&gt;"Por confirmar",TRIM(G106&amp;"")&lt;&gt;"No consta",TRIM(G106&amp;"")&lt;&gt;"Desconocido",TRIM(G106&amp;"")&lt;&gt;"Sin confirmar",TRIM(G106&amp;"")&lt;&gt;"Por decidir",TRIM(G106&amp;"")&lt;&gt;"Por comprobar")),"¿Dónde queda recogido "&amp;C28&amp;" ("&amp;E28&amp;" "&amp;D28&amp;")"&amp;" y quién cubre su alcance?",IF(AND(D106&lt;&gt;"Incluido",NOT(ISNUMBER(E106))),"¿Qué importe adicional sin IVA cubre "&amp;C28&amp;" ("&amp;E28&amp;" "&amp;D28&amp;")"&amp;" y quién lo asume?",IF(D106="Incluido","¿El importe de "&amp;C28&amp;" ("&amp;E28&amp;" "&amp;D28&amp;")"&amp;" ya está en la base o va aparte?","")))))),"Aclaramos los datos con error antes de copiar preguntas.")</f>
      </c>
      <c r="M106" s="33">
        <f>IFERROR(IF(NOT($D$9="Sí"),"",IF(OR($F$28="No",AND($F$28="",$M$28=0)),"",IF(NOT($F$28="Sí"),1,IF($M$28&gt;0,2,IF(OR(NOT(OR(D106="",D106="Incluido",D106="Excluido",D106="Importe",D106="Pendiente")),NOT(OR(F106="",F106="Sí",F106="No",F106="Por confirmar")),NOT(IF(LEN(TRIM(E106&amp;""))=0,TRUE,IF(ISNUMBER(E106),AND(E106&gt;=0,ABS(E106-ROUND(E106,2))&lt;0.00000001),FALSE)))),2,IF(OR(D106="",D106="Pendiente"),1,IF(F106&lt;&gt;"Sí",IF(F106="No",2,1),IF(NOT(AND(LEN(TRIM(G106&amp;""))&gt;0,TRIM(G106&amp;"")&lt;&gt;"Pendiente",TRIM(G106&amp;"")&lt;&gt;"Por confirmar",TRIM(G106&amp;"")&lt;&gt;"No consta",TRIM(G106&amp;"")&lt;&gt;"Desconocido",TRIM(G106&amp;"")&lt;&gt;"Sin confirmar",TRIM(G106&amp;"")&lt;&gt;"Por decidir",TRIM(G106&amp;"")&lt;&gt;"Por comprobar")),2,IF(D106="Incluido",IF(OR(LEN(TRIM(E106&amp;""))=0,IF(ISNUMBER(E106),E106=0,FALSE)),0,2),IF(IF(ISNUMBER(E106),AND(E106&gt;=0,ABS(E106-ROUND(E106,2))&lt;0.00000001),FALSE),0,1)))))))))),2)</f>
      </c>
      <c r="N106" s="33" t="n">
        <f>IF(ISNUMBER(M106),IF(M106=0,1,0),0)</f>
        <v>0</v>
      </c>
    </row>
    <row r="107" ht="70" customHeight="1">
      <c r="B107" s="35" t="n">
        <f>B29</f>
        <v>13</v>
      </c>
      <c r="C107" s="40">
        <f>IF(OR($F$29="No",AND($F$29="",$M$29=0)),"",C29)</f>
      </c>
      <c r="D107" s="37"/>
      <c r="E107" s="38"/>
      <c r="F107" s="37"/>
      <c r="G107" s="36"/>
      <c r="H107" s="39">
        <f>IFERROR(IF(AND(ISNUMBER(M107),M107=0),IF(D107="Incluido",0,E107),""),"")</f>
      </c>
      <c r="I107" s="40">
        <f>IF(NOT(ISNUMBER(M107)),"",IF(M107=2,"ROJO",IF(M107=1,"ÁMBAR","VERDE")))</f>
      </c>
      <c r="J107" s="40">
        <f>IFERROR(IF(NOT(ISNUMBER(M107)),"",IF(NOT($F$29="Sí"),"Decidimos si este concepto entra en el alcance común.",IF($M$29&gt;0,"Completamos el concepto común antes de consultar a la subcontrata.",IF(OR(NOT(OR(D107="",D107="Incluido",D107="Excluido",D107="Importe",D107="Pendiente")),NOT(OR(F107="",F107="Sí",F107="No",F107="Por confirmar")),NOT(IF(LEN(TRIM(E107&amp;""))=0,TRUE,IF(ISNUMBER(E107),AND(E107&gt;=0,ABS(E107-ROUND(E107,2))&lt;0.00000001),FALSE)))),"Revisamos opciones e importes numéricos, no negativos y con dos decimales.",IF(OR(D107="",D107="Pendiente"),"Falta aclarar cómo se cubre este concepto.",IF(F107&lt;&gt;"Sí","Confirmamos el mismo alcance, cantidad y calidad, incluida la cobertura adicional.",IF(NOT(AND(LEN(TRIM(G107&amp;""))&gt;0,TRIM(G107&amp;"")&lt;&gt;"Pendiente",TRIM(G107&amp;"")&lt;&gt;"Por confirmar",TRIM(G107&amp;"")&lt;&gt;"No consta",TRIM(G107&amp;"")&lt;&gt;"Desconocido",TRIM(G107&amp;"")&lt;&gt;"Sin confirmar",TRIM(G107&amp;"")&lt;&gt;"Por decidir",TRIM(G107&amp;"")&lt;&gt;"Por comprobar")),"Localizamos la inclusión o el coste de cobertura y quién lo asume.",IF(D107="Incluido",IF(M107=0,"Ya está en la base: adicional cero, sin duplicarlo.","Incluido y adicional positivo se contradicen."),IF(M107=0,"Adicional documentado fuera de la base; lo añadimos una vez.","Falta coste de cobertura explícito; vacío no significa cero."))))))))),"Hay una entrada con error. Corregimos el dato antes de cerrar la comprobación.")</f>
      </c>
      <c r="K107" s="40"/>
      <c r="L107" s="40">
        <f>IFERROR(IF(OR(NOT($D$9="Sí"),NOT($F$29="Sí"),$M$29&gt;0,OR(NOT(OR(D107="",D107="Incluido",D107="Excluido",D107="Importe",D107="Pendiente")),NOT(OR(F107="",F107="Sí",F107="No",F107="Por confirmar")),NOT(IF(LEN(TRIM(E107&amp;""))=0,TRUE,IF(ISNUMBER(E107),AND(E107&gt;=0,ABS(E107-ROUND(E107,2))&lt;0.00000001),FALSE)))),AND(ISNUMBER(M107),M107=0)),"",IF(OR(D107="",D107="Pendiente"),"¿Podéis aclarar si incluye "&amp;C29&amp;" ("&amp;E29&amp;" "&amp;D29&amp;")"&amp;" y en qué partida?",IF(F107&lt;&gt;"Sí","¿Podéis igualar el alcance, cantidad y calidad de "&amp;C29&amp;" ("&amp;E29&amp;" "&amp;D29&amp;")"&amp;" e indicar qué cambia y su importe adicional sin IVA?",IF(NOT(AND(LEN(TRIM(G107&amp;""))&gt;0,TRIM(G107&amp;"")&lt;&gt;"Pendiente",TRIM(G107&amp;"")&lt;&gt;"Por confirmar",TRIM(G107&amp;"")&lt;&gt;"No consta",TRIM(G107&amp;"")&lt;&gt;"Desconocido",TRIM(G107&amp;"")&lt;&gt;"Sin confirmar",TRIM(G107&amp;"")&lt;&gt;"Por decidir",TRIM(G107&amp;"")&lt;&gt;"Por comprobar")),"¿Dónde queda recogido "&amp;C29&amp;" ("&amp;E29&amp;" "&amp;D29&amp;")"&amp;" y quién cubre su alcance?",IF(AND(D107&lt;&gt;"Incluido",NOT(ISNUMBER(E107))),"¿Qué importe adicional sin IVA cubre "&amp;C29&amp;" ("&amp;E29&amp;" "&amp;D29&amp;")"&amp;" y quién lo asume?",IF(D107="Incluido","¿El importe de "&amp;C29&amp;" ("&amp;E29&amp;" "&amp;D29&amp;")"&amp;" ya está en la base o va aparte?","")))))),"Aclaramos los datos con error antes de copiar preguntas.")</f>
      </c>
      <c r="M107" s="33">
        <f>IFERROR(IF(NOT($D$9="Sí"),"",IF(OR($F$29="No",AND($F$29="",$M$29=0)),"",IF(NOT($F$29="Sí"),1,IF($M$29&gt;0,2,IF(OR(NOT(OR(D107="",D107="Incluido",D107="Excluido",D107="Importe",D107="Pendiente")),NOT(OR(F107="",F107="Sí",F107="No",F107="Por confirmar")),NOT(IF(LEN(TRIM(E107&amp;""))=0,TRUE,IF(ISNUMBER(E107),AND(E107&gt;=0,ABS(E107-ROUND(E107,2))&lt;0.00000001),FALSE)))),2,IF(OR(D107="",D107="Pendiente"),1,IF(F107&lt;&gt;"Sí",IF(F107="No",2,1),IF(NOT(AND(LEN(TRIM(G107&amp;""))&gt;0,TRIM(G107&amp;"")&lt;&gt;"Pendiente",TRIM(G107&amp;"")&lt;&gt;"Por confirmar",TRIM(G107&amp;"")&lt;&gt;"No consta",TRIM(G107&amp;"")&lt;&gt;"Desconocido",TRIM(G107&amp;"")&lt;&gt;"Sin confirmar",TRIM(G107&amp;"")&lt;&gt;"Por decidir",TRIM(G107&amp;"")&lt;&gt;"Por comprobar")),2,IF(D107="Incluido",IF(OR(LEN(TRIM(E107&amp;""))=0,IF(ISNUMBER(E107),E107=0,FALSE)),0,2),IF(IF(ISNUMBER(E107),AND(E107&gt;=0,ABS(E107-ROUND(E107,2))&lt;0.00000001),FALSE),0,1)))))))))),2)</f>
      </c>
      <c r="N107" s="33" t="n">
        <f>IF(ISNUMBER(M107),IF(M107=0,1,0),0)</f>
        <v>0</v>
      </c>
    </row>
    <row r="108" ht="70" customHeight="1">
      <c r="B108" s="35" t="n">
        <f>B30</f>
        <v>14</v>
      </c>
      <c r="C108" s="40">
        <f>IF(OR($F$30="No",AND($F$30="",$M$30=0)),"",C30)</f>
      </c>
      <c r="D108" s="37"/>
      <c r="E108" s="38"/>
      <c r="F108" s="37"/>
      <c r="G108" s="36"/>
      <c r="H108" s="39">
        <f>IFERROR(IF(AND(ISNUMBER(M108),M108=0),IF(D108="Incluido",0,E108),""),"")</f>
      </c>
      <c r="I108" s="40">
        <f>IF(NOT(ISNUMBER(M108)),"",IF(M108=2,"ROJO",IF(M108=1,"ÁMBAR","VERDE")))</f>
      </c>
      <c r="J108" s="40">
        <f>IFERROR(IF(NOT(ISNUMBER(M108)),"",IF(NOT($F$30="Sí"),"Decidimos si este concepto entra en el alcance común.",IF($M$30&gt;0,"Completamos el concepto común antes de consultar a la subcontrata.",IF(OR(NOT(OR(D108="",D108="Incluido",D108="Excluido",D108="Importe",D108="Pendiente")),NOT(OR(F108="",F108="Sí",F108="No",F108="Por confirmar")),NOT(IF(LEN(TRIM(E108&amp;""))=0,TRUE,IF(ISNUMBER(E108),AND(E108&gt;=0,ABS(E108-ROUND(E108,2))&lt;0.00000001),FALSE)))),"Revisamos opciones e importes numéricos, no negativos y con dos decimales.",IF(OR(D108="",D108="Pendiente"),"Falta aclarar cómo se cubre este concepto.",IF(F108&lt;&gt;"Sí","Confirmamos el mismo alcance, cantidad y calidad, incluida la cobertura adicional.",IF(NOT(AND(LEN(TRIM(G108&amp;""))&gt;0,TRIM(G108&amp;"")&lt;&gt;"Pendiente",TRIM(G108&amp;"")&lt;&gt;"Por confirmar",TRIM(G108&amp;"")&lt;&gt;"No consta",TRIM(G108&amp;"")&lt;&gt;"Desconocido",TRIM(G108&amp;"")&lt;&gt;"Sin confirmar",TRIM(G108&amp;"")&lt;&gt;"Por decidir",TRIM(G108&amp;"")&lt;&gt;"Por comprobar")),"Localizamos la inclusión o el coste de cobertura y quién lo asume.",IF(D108="Incluido",IF(M108=0,"Ya está en la base: adicional cero, sin duplicarlo.","Incluido y adicional positivo se contradicen."),IF(M108=0,"Adicional documentado fuera de la base; lo añadimos una vez.","Falta coste de cobertura explícito; vacío no significa cero."))))))))),"Hay una entrada con error. Corregimos el dato antes de cerrar la comprobación.")</f>
      </c>
      <c r="K108" s="40"/>
      <c r="L108" s="40">
        <f>IFERROR(IF(OR(NOT($D$9="Sí"),NOT($F$30="Sí"),$M$30&gt;0,OR(NOT(OR(D108="",D108="Incluido",D108="Excluido",D108="Importe",D108="Pendiente")),NOT(OR(F108="",F108="Sí",F108="No",F108="Por confirmar")),NOT(IF(LEN(TRIM(E108&amp;""))=0,TRUE,IF(ISNUMBER(E108),AND(E108&gt;=0,ABS(E108-ROUND(E108,2))&lt;0.00000001),FALSE)))),AND(ISNUMBER(M108),M108=0)),"",IF(OR(D108="",D108="Pendiente"),"¿Podéis aclarar si incluye "&amp;C30&amp;" ("&amp;E30&amp;" "&amp;D30&amp;")"&amp;" y en qué partida?",IF(F108&lt;&gt;"Sí","¿Podéis igualar el alcance, cantidad y calidad de "&amp;C30&amp;" ("&amp;E30&amp;" "&amp;D30&amp;")"&amp;" e indicar qué cambia y su importe adicional sin IVA?",IF(NOT(AND(LEN(TRIM(G108&amp;""))&gt;0,TRIM(G108&amp;"")&lt;&gt;"Pendiente",TRIM(G108&amp;"")&lt;&gt;"Por confirmar",TRIM(G108&amp;"")&lt;&gt;"No consta",TRIM(G108&amp;"")&lt;&gt;"Desconocido",TRIM(G108&amp;"")&lt;&gt;"Sin confirmar",TRIM(G108&amp;"")&lt;&gt;"Por decidir",TRIM(G108&amp;"")&lt;&gt;"Por comprobar")),"¿Dónde queda recogido "&amp;C30&amp;" ("&amp;E30&amp;" "&amp;D30&amp;")"&amp;" y quién cubre su alcance?",IF(AND(D108&lt;&gt;"Incluido",NOT(ISNUMBER(E108))),"¿Qué importe adicional sin IVA cubre "&amp;C30&amp;" ("&amp;E30&amp;" "&amp;D30&amp;")"&amp;" y quién lo asume?",IF(D108="Incluido","¿El importe de "&amp;C30&amp;" ("&amp;E30&amp;" "&amp;D30&amp;")"&amp;" ya está en la base o va aparte?","")))))),"Aclaramos los datos con error antes de copiar preguntas.")</f>
      </c>
      <c r="M108" s="33">
        <f>IFERROR(IF(NOT($D$9="Sí"),"",IF(OR($F$30="No",AND($F$30="",$M$30=0)),"",IF(NOT($F$30="Sí"),1,IF($M$30&gt;0,2,IF(OR(NOT(OR(D108="",D108="Incluido",D108="Excluido",D108="Importe",D108="Pendiente")),NOT(OR(F108="",F108="Sí",F108="No",F108="Por confirmar")),NOT(IF(LEN(TRIM(E108&amp;""))=0,TRUE,IF(ISNUMBER(E108),AND(E108&gt;=0,ABS(E108-ROUND(E108,2))&lt;0.00000001),FALSE)))),2,IF(OR(D108="",D108="Pendiente"),1,IF(F108&lt;&gt;"Sí",IF(F108="No",2,1),IF(NOT(AND(LEN(TRIM(G108&amp;""))&gt;0,TRIM(G108&amp;"")&lt;&gt;"Pendiente",TRIM(G108&amp;"")&lt;&gt;"Por confirmar",TRIM(G108&amp;"")&lt;&gt;"No consta",TRIM(G108&amp;"")&lt;&gt;"Desconocido",TRIM(G108&amp;"")&lt;&gt;"Sin confirmar",TRIM(G108&amp;"")&lt;&gt;"Por decidir",TRIM(G108&amp;"")&lt;&gt;"Por comprobar")),2,IF(D108="Incluido",IF(OR(LEN(TRIM(E108&amp;""))=0,IF(ISNUMBER(E108),E108=0,FALSE)),0,2),IF(IF(ISNUMBER(E108),AND(E108&gt;=0,ABS(E108-ROUND(E108,2))&lt;0.00000001),FALSE),0,1)))))))))),2)</f>
      </c>
      <c r="N108" s="33" t="n">
        <f>IF(ISNUMBER(M108),IF(M108=0,1,0),0)</f>
        <v>0</v>
      </c>
    </row>
    <row r="109" ht="70" customHeight="1">
      <c r="B109" s="35" t="n">
        <f>B31</f>
        <v>15</v>
      </c>
      <c r="C109" s="40">
        <f>IF(OR($F$31="No",AND($F$31="",$M$31=0)),"",C31)</f>
      </c>
      <c r="D109" s="37"/>
      <c r="E109" s="38"/>
      <c r="F109" s="37"/>
      <c r="G109" s="36"/>
      <c r="H109" s="39">
        <f>IFERROR(IF(AND(ISNUMBER(M109),M109=0),IF(D109="Incluido",0,E109),""),"")</f>
      </c>
      <c r="I109" s="40">
        <f>IF(NOT(ISNUMBER(M109)),"",IF(M109=2,"ROJO",IF(M109=1,"ÁMBAR","VERDE")))</f>
      </c>
      <c r="J109" s="40">
        <f>IFERROR(IF(NOT(ISNUMBER(M109)),"",IF(NOT($F$31="Sí"),"Decidimos si este concepto entra en el alcance común.",IF($M$31&gt;0,"Completamos el concepto común antes de consultar a la subcontrata.",IF(OR(NOT(OR(D109="",D109="Incluido",D109="Excluido",D109="Importe",D109="Pendiente")),NOT(OR(F109="",F109="Sí",F109="No",F109="Por confirmar")),NOT(IF(LEN(TRIM(E109&amp;""))=0,TRUE,IF(ISNUMBER(E109),AND(E109&gt;=0,ABS(E109-ROUND(E109,2))&lt;0.00000001),FALSE)))),"Revisamos opciones e importes numéricos, no negativos y con dos decimales.",IF(OR(D109="",D109="Pendiente"),"Falta aclarar cómo se cubre este concepto.",IF(F109&lt;&gt;"Sí","Confirmamos el mismo alcance, cantidad y calidad, incluida la cobertura adicional.",IF(NOT(AND(LEN(TRIM(G109&amp;""))&gt;0,TRIM(G109&amp;"")&lt;&gt;"Pendiente",TRIM(G109&amp;"")&lt;&gt;"Por confirmar",TRIM(G109&amp;"")&lt;&gt;"No consta",TRIM(G109&amp;"")&lt;&gt;"Desconocido",TRIM(G109&amp;"")&lt;&gt;"Sin confirmar",TRIM(G109&amp;"")&lt;&gt;"Por decidir",TRIM(G109&amp;"")&lt;&gt;"Por comprobar")),"Localizamos la inclusión o el coste de cobertura y quién lo asume.",IF(D109="Incluido",IF(M109=0,"Ya está en la base: adicional cero, sin duplicarlo.","Incluido y adicional positivo se contradicen."),IF(M109=0,"Adicional documentado fuera de la base; lo añadimos una vez.","Falta coste de cobertura explícito; vacío no significa cero."))))))))),"Hay una entrada con error. Corregimos el dato antes de cerrar la comprobación.")</f>
      </c>
      <c r="K109" s="40"/>
      <c r="L109" s="40">
        <f>IFERROR(IF(OR(NOT($D$9="Sí"),NOT($F$31="Sí"),$M$31&gt;0,OR(NOT(OR(D109="",D109="Incluido",D109="Excluido",D109="Importe",D109="Pendiente")),NOT(OR(F109="",F109="Sí",F109="No",F109="Por confirmar")),NOT(IF(LEN(TRIM(E109&amp;""))=0,TRUE,IF(ISNUMBER(E109),AND(E109&gt;=0,ABS(E109-ROUND(E109,2))&lt;0.00000001),FALSE)))),AND(ISNUMBER(M109),M109=0)),"",IF(OR(D109="",D109="Pendiente"),"¿Podéis aclarar si incluye "&amp;C31&amp;" ("&amp;E31&amp;" "&amp;D31&amp;")"&amp;" y en qué partida?",IF(F109&lt;&gt;"Sí","¿Podéis igualar el alcance, cantidad y calidad de "&amp;C31&amp;" ("&amp;E31&amp;" "&amp;D31&amp;")"&amp;" e indicar qué cambia y su importe adicional sin IVA?",IF(NOT(AND(LEN(TRIM(G109&amp;""))&gt;0,TRIM(G109&amp;"")&lt;&gt;"Pendiente",TRIM(G109&amp;"")&lt;&gt;"Por confirmar",TRIM(G109&amp;"")&lt;&gt;"No consta",TRIM(G109&amp;"")&lt;&gt;"Desconocido",TRIM(G109&amp;"")&lt;&gt;"Sin confirmar",TRIM(G109&amp;"")&lt;&gt;"Por decidir",TRIM(G109&amp;"")&lt;&gt;"Por comprobar")),"¿Dónde queda recogido "&amp;C31&amp;" ("&amp;E31&amp;" "&amp;D31&amp;")"&amp;" y quién cubre su alcance?",IF(AND(D109&lt;&gt;"Incluido",NOT(ISNUMBER(E109))),"¿Qué importe adicional sin IVA cubre "&amp;C31&amp;" ("&amp;E31&amp;" "&amp;D31&amp;")"&amp;" y quién lo asume?",IF(D109="Incluido","¿El importe de "&amp;C31&amp;" ("&amp;E31&amp;" "&amp;D31&amp;")"&amp;" ya está en la base o va aparte?","")))))),"Aclaramos los datos con error antes de copiar preguntas.")</f>
      </c>
      <c r="M109" s="33">
        <f>IFERROR(IF(NOT($D$9="Sí"),"",IF(OR($F$31="No",AND($F$31="",$M$31=0)),"",IF(NOT($F$31="Sí"),1,IF($M$31&gt;0,2,IF(OR(NOT(OR(D109="",D109="Incluido",D109="Excluido",D109="Importe",D109="Pendiente")),NOT(OR(F109="",F109="Sí",F109="No",F109="Por confirmar")),NOT(IF(LEN(TRIM(E109&amp;""))=0,TRUE,IF(ISNUMBER(E109),AND(E109&gt;=0,ABS(E109-ROUND(E109,2))&lt;0.00000001),FALSE)))),2,IF(OR(D109="",D109="Pendiente"),1,IF(F109&lt;&gt;"Sí",IF(F109="No",2,1),IF(NOT(AND(LEN(TRIM(G109&amp;""))&gt;0,TRIM(G109&amp;"")&lt;&gt;"Pendiente",TRIM(G109&amp;"")&lt;&gt;"Por confirmar",TRIM(G109&amp;"")&lt;&gt;"No consta",TRIM(G109&amp;"")&lt;&gt;"Desconocido",TRIM(G109&amp;"")&lt;&gt;"Sin confirmar",TRIM(G109&amp;"")&lt;&gt;"Por decidir",TRIM(G109&amp;"")&lt;&gt;"Por comprobar")),2,IF(D109="Incluido",IF(OR(LEN(TRIM(E109&amp;""))=0,IF(ISNUMBER(E109),E109=0,FALSE)),0,2),IF(IF(ISNUMBER(E109),AND(E109&gt;=0,ABS(E109-ROUND(E109,2))&lt;0.00000001),FALSE),0,1)))))))))),2)</f>
      </c>
      <c r="N109" s="33" t="n">
        <f>IF(ISNUMBER(M109),IF(M109=0,1,0),0)</f>
        <v>0</v>
      </c>
    </row>
    <row r="110" ht="70" customHeight="1">
      <c r="B110" s="35" t="n">
        <f>B32</f>
        <v>16</v>
      </c>
      <c r="C110" s="40">
        <f>IF(OR($F$32="No",AND($F$32="",$M$32=0)),"",C32)</f>
      </c>
      <c r="D110" s="37"/>
      <c r="E110" s="38"/>
      <c r="F110" s="37"/>
      <c r="G110" s="36"/>
      <c r="H110" s="39">
        <f>IFERROR(IF(AND(ISNUMBER(M110),M110=0),IF(D110="Incluido",0,E110),""),"")</f>
      </c>
      <c r="I110" s="40">
        <f>IF(NOT(ISNUMBER(M110)),"",IF(M110=2,"ROJO",IF(M110=1,"ÁMBAR","VERDE")))</f>
      </c>
      <c r="J110" s="40">
        <f>IFERROR(IF(NOT(ISNUMBER(M110)),"",IF(NOT($F$32="Sí"),"Decidimos si este concepto entra en el alcance común.",IF($M$32&gt;0,"Completamos el concepto común antes de consultar a la subcontrata.",IF(OR(NOT(OR(D110="",D110="Incluido",D110="Excluido",D110="Importe",D110="Pendiente")),NOT(OR(F110="",F110="Sí",F110="No",F110="Por confirmar")),NOT(IF(LEN(TRIM(E110&amp;""))=0,TRUE,IF(ISNUMBER(E110),AND(E110&gt;=0,ABS(E110-ROUND(E110,2))&lt;0.00000001),FALSE)))),"Revisamos opciones e importes numéricos, no negativos y con dos decimales.",IF(OR(D110="",D110="Pendiente"),"Falta aclarar cómo se cubre este concepto.",IF(F110&lt;&gt;"Sí","Confirmamos el mismo alcance, cantidad y calidad, incluida la cobertura adicional.",IF(NOT(AND(LEN(TRIM(G110&amp;""))&gt;0,TRIM(G110&amp;"")&lt;&gt;"Pendiente",TRIM(G110&amp;"")&lt;&gt;"Por confirmar",TRIM(G110&amp;"")&lt;&gt;"No consta",TRIM(G110&amp;"")&lt;&gt;"Desconocido",TRIM(G110&amp;"")&lt;&gt;"Sin confirmar",TRIM(G110&amp;"")&lt;&gt;"Por decidir",TRIM(G110&amp;"")&lt;&gt;"Por comprobar")),"Localizamos la inclusión o el coste de cobertura y quién lo asume.",IF(D110="Incluido",IF(M110=0,"Ya está en la base: adicional cero, sin duplicarlo.","Incluido y adicional positivo se contradicen."),IF(M110=0,"Adicional documentado fuera de la base; lo añadimos una vez.","Falta coste de cobertura explícito; vacío no significa cero."))))))))),"Hay una entrada con error. Corregimos el dato antes de cerrar la comprobación.")</f>
      </c>
      <c r="K110" s="40"/>
      <c r="L110" s="40">
        <f>IFERROR(IF(OR(NOT($D$9="Sí"),NOT($F$32="Sí"),$M$32&gt;0,OR(NOT(OR(D110="",D110="Incluido",D110="Excluido",D110="Importe",D110="Pendiente")),NOT(OR(F110="",F110="Sí",F110="No",F110="Por confirmar")),NOT(IF(LEN(TRIM(E110&amp;""))=0,TRUE,IF(ISNUMBER(E110),AND(E110&gt;=0,ABS(E110-ROUND(E110,2))&lt;0.00000001),FALSE)))),AND(ISNUMBER(M110),M110=0)),"",IF(OR(D110="",D110="Pendiente"),"¿Podéis aclarar si incluye "&amp;C32&amp;" ("&amp;E32&amp;" "&amp;D32&amp;")"&amp;" y en qué partida?",IF(F110&lt;&gt;"Sí","¿Podéis igualar el alcance, cantidad y calidad de "&amp;C32&amp;" ("&amp;E32&amp;" "&amp;D32&amp;")"&amp;" e indicar qué cambia y su importe adicional sin IVA?",IF(NOT(AND(LEN(TRIM(G110&amp;""))&gt;0,TRIM(G110&amp;"")&lt;&gt;"Pendiente",TRIM(G110&amp;"")&lt;&gt;"Por confirmar",TRIM(G110&amp;"")&lt;&gt;"No consta",TRIM(G110&amp;"")&lt;&gt;"Desconocido",TRIM(G110&amp;"")&lt;&gt;"Sin confirmar",TRIM(G110&amp;"")&lt;&gt;"Por decidir",TRIM(G110&amp;"")&lt;&gt;"Por comprobar")),"¿Dónde queda recogido "&amp;C32&amp;" ("&amp;E32&amp;" "&amp;D32&amp;")"&amp;" y quién cubre su alcance?",IF(AND(D110&lt;&gt;"Incluido",NOT(ISNUMBER(E110))),"¿Qué importe adicional sin IVA cubre "&amp;C32&amp;" ("&amp;E32&amp;" "&amp;D32&amp;")"&amp;" y quién lo asume?",IF(D110="Incluido","¿El importe de "&amp;C32&amp;" ("&amp;E32&amp;" "&amp;D32&amp;")"&amp;" ya está en la base o va aparte?","")))))),"Aclaramos los datos con error antes de copiar preguntas.")</f>
      </c>
      <c r="M110" s="33">
        <f>IFERROR(IF(NOT($D$9="Sí"),"",IF(OR($F$32="No",AND($F$32="",$M$32=0)),"",IF(NOT($F$32="Sí"),1,IF($M$32&gt;0,2,IF(OR(NOT(OR(D110="",D110="Incluido",D110="Excluido",D110="Importe",D110="Pendiente")),NOT(OR(F110="",F110="Sí",F110="No",F110="Por confirmar")),NOT(IF(LEN(TRIM(E110&amp;""))=0,TRUE,IF(ISNUMBER(E110),AND(E110&gt;=0,ABS(E110-ROUND(E110,2))&lt;0.00000001),FALSE)))),2,IF(OR(D110="",D110="Pendiente"),1,IF(F110&lt;&gt;"Sí",IF(F110="No",2,1),IF(NOT(AND(LEN(TRIM(G110&amp;""))&gt;0,TRIM(G110&amp;"")&lt;&gt;"Pendiente",TRIM(G110&amp;"")&lt;&gt;"Por confirmar",TRIM(G110&amp;"")&lt;&gt;"No consta",TRIM(G110&amp;"")&lt;&gt;"Desconocido",TRIM(G110&amp;"")&lt;&gt;"Sin confirmar",TRIM(G110&amp;"")&lt;&gt;"Por decidir",TRIM(G110&amp;"")&lt;&gt;"Por comprobar")),2,IF(D110="Incluido",IF(OR(LEN(TRIM(E110&amp;""))=0,IF(ISNUMBER(E110),E110=0,FALSE)),0,2),IF(IF(ISNUMBER(E110),AND(E110&gt;=0,ABS(E110-ROUND(E110,2))&lt;0.00000001),FALSE),0,1)))))))))),2)</f>
      </c>
      <c r="N110" s="33" t="n">
        <f>IF(ISNUMBER(M110),IF(M110=0,1,0),0)</f>
        <v>0</v>
      </c>
    </row>
    <row r="111" ht="70" customHeight="1">
      <c r="B111" s="35" t="n">
        <f>B33</f>
        <v>17</v>
      </c>
      <c r="C111" s="40">
        <f>IF(OR($F$33="No",AND($F$33="",$M$33=0)),"",C33)</f>
      </c>
      <c r="D111" s="37"/>
      <c r="E111" s="38"/>
      <c r="F111" s="37"/>
      <c r="G111" s="36"/>
      <c r="H111" s="39">
        <f>IFERROR(IF(AND(ISNUMBER(M111),M111=0),IF(D111="Incluido",0,E111),""),"")</f>
      </c>
      <c r="I111" s="40">
        <f>IF(NOT(ISNUMBER(M111)),"",IF(M111=2,"ROJO",IF(M111=1,"ÁMBAR","VERDE")))</f>
      </c>
      <c r="J111" s="40">
        <f>IFERROR(IF(NOT(ISNUMBER(M111)),"",IF(NOT($F$33="Sí"),"Decidimos si este concepto entra en el alcance común.",IF($M$33&gt;0,"Completamos el concepto común antes de consultar a la subcontrata.",IF(OR(NOT(OR(D111="",D111="Incluido",D111="Excluido",D111="Importe",D111="Pendiente")),NOT(OR(F111="",F111="Sí",F111="No",F111="Por confirmar")),NOT(IF(LEN(TRIM(E111&amp;""))=0,TRUE,IF(ISNUMBER(E111),AND(E111&gt;=0,ABS(E111-ROUND(E111,2))&lt;0.00000001),FALSE)))),"Revisamos opciones e importes numéricos, no negativos y con dos decimales.",IF(OR(D111="",D111="Pendiente"),"Falta aclarar cómo se cubre este concepto.",IF(F111&lt;&gt;"Sí","Confirmamos el mismo alcance, cantidad y calidad, incluida la cobertura adicional.",IF(NOT(AND(LEN(TRIM(G111&amp;""))&gt;0,TRIM(G111&amp;"")&lt;&gt;"Pendiente",TRIM(G111&amp;"")&lt;&gt;"Por confirmar",TRIM(G111&amp;"")&lt;&gt;"No consta",TRIM(G111&amp;"")&lt;&gt;"Desconocido",TRIM(G111&amp;"")&lt;&gt;"Sin confirmar",TRIM(G111&amp;"")&lt;&gt;"Por decidir",TRIM(G111&amp;"")&lt;&gt;"Por comprobar")),"Localizamos la inclusión o el coste de cobertura y quién lo asume.",IF(D111="Incluido",IF(M111=0,"Ya está en la base: adicional cero, sin duplicarlo.","Incluido y adicional positivo se contradicen."),IF(M111=0,"Adicional documentado fuera de la base; lo añadimos una vez.","Falta coste de cobertura explícito; vacío no significa cero."))))))))),"Hay una entrada con error. Corregimos el dato antes de cerrar la comprobación.")</f>
      </c>
      <c r="K111" s="40"/>
      <c r="L111" s="40">
        <f>IFERROR(IF(OR(NOT($D$9="Sí"),NOT($F$33="Sí"),$M$33&gt;0,OR(NOT(OR(D111="",D111="Incluido",D111="Excluido",D111="Importe",D111="Pendiente")),NOT(OR(F111="",F111="Sí",F111="No",F111="Por confirmar")),NOT(IF(LEN(TRIM(E111&amp;""))=0,TRUE,IF(ISNUMBER(E111),AND(E111&gt;=0,ABS(E111-ROUND(E111,2))&lt;0.00000001),FALSE)))),AND(ISNUMBER(M111),M111=0)),"",IF(OR(D111="",D111="Pendiente"),"¿Podéis aclarar si incluye "&amp;C33&amp;" ("&amp;E33&amp;" "&amp;D33&amp;")"&amp;" y en qué partida?",IF(F111&lt;&gt;"Sí","¿Podéis igualar el alcance, cantidad y calidad de "&amp;C33&amp;" ("&amp;E33&amp;" "&amp;D33&amp;")"&amp;" e indicar qué cambia y su importe adicional sin IVA?",IF(NOT(AND(LEN(TRIM(G111&amp;""))&gt;0,TRIM(G111&amp;"")&lt;&gt;"Pendiente",TRIM(G111&amp;"")&lt;&gt;"Por confirmar",TRIM(G111&amp;"")&lt;&gt;"No consta",TRIM(G111&amp;"")&lt;&gt;"Desconocido",TRIM(G111&amp;"")&lt;&gt;"Sin confirmar",TRIM(G111&amp;"")&lt;&gt;"Por decidir",TRIM(G111&amp;"")&lt;&gt;"Por comprobar")),"¿Dónde queda recogido "&amp;C33&amp;" ("&amp;E33&amp;" "&amp;D33&amp;")"&amp;" y quién cubre su alcance?",IF(AND(D111&lt;&gt;"Incluido",NOT(ISNUMBER(E111))),"¿Qué importe adicional sin IVA cubre "&amp;C33&amp;" ("&amp;E33&amp;" "&amp;D33&amp;")"&amp;" y quién lo asume?",IF(D111="Incluido","¿El importe de "&amp;C33&amp;" ("&amp;E33&amp;" "&amp;D33&amp;")"&amp;" ya está en la base o va aparte?","")))))),"Aclaramos los datos con error antes de copiar preguntas.")</f>
      </c>
      <c r="M111" s="33">
        <f>IFERROR(IF(NOT($D$9="Sí"),"",IF(OR($F$33="No",AND($F$33="",$M$33=0)),"",IF(NOT($F$33="Sí"),1,IF($M$33&gt;0,2,IF(OR(NOT(OR(D111="",D111="Incluido",D111="Excluido",D111="Importe",D111="Pendiente")),NOT(OR(F111="",F111="Sí",F111="No",F111="Por confirmar")),NOT(IF(LEN(TRIM(E111&amp;""))=0,TRUE,IF(ISNUMBER(E111),AND(E111&gt;=0,ABS(E111-ROUND(E111,2))&lt;0.00000001),FALSE)))),2,IF(OR(D111="",D111="Pendiente"),1,IF(F111&lt;&gt;"Sí",IF(F111="No",2,1),IF(NOT(AND(LEN(TRIM(G111&amp;""))&gt;0,TRIM(G111&amp;"")&lt;&gt;"Pendiente",TRIM(G111&amp;"")&lt;&gt;"Por confirmar",TRIM(G111&amp;"")&lt;&gt;"No consta",TRIM(G111&amp;"")&lt;&gt;"Desconocido",TRIM(G111&amp;"")&lt;&gt;"Sin confirmar",TRIM(G111&amp;"")&lt;&gt;"Por decidir",TRIM(G111&amp;"")&lt;&gt;"Por comprobar")),2,IF(D111="Incluido",IF(OR(LEN(TRIM(E111&amp;""))=0,IF(ISNUMBER(E111),E111=0,FALSE)),0,2),IF(IF(ISNUMBER(E111),AND(E111&gt;=0,ABS(E111-ROUND(E111,2))&lt;0.00000001),FALSE),0,1)))))))))),2)</f>
      </c>
      <c r="N111" s="33" t="n">
        <f>IF(ISNUMBER(M111),IF(M111=0,1,0),0)</f>
        <v>0</v>
      </c>
    </row>
    <row r="112" ht="70" customHeight="1">
      <c r="B112" s="35" t="n">
        <f>B34</f>
        <v>18</v>
      </c>
      <c r="C112" s="40">
        <f>IF(OR($F$34="No",AND($F$34="",$M$34=0)),"",C34)</f>
      </c>
      <c r="D112" s="37"/>
      <c r="E112" s="38"/>
      <c r="F112" s="37"/>
      <c r="G112" s="36"/>
      <c r="H112" s="39">
        <f>IFERROR(IF(AND(ISNUMBER(M112),M112=0),IF(D112="Incluido",0,E112),""),"")</f>
      </c>
      <c r="I112" s="40">
        <f>IF(NOT(ISNUMBER(M112)),"",IF(M112=2,"ROJO",IF(M112=1,"ÁMBAR","VERDE")))</f>
      </c>
      <c r="J112" s="40">
        <f>IFERROR(IF(NOT(ISNUMBER(M112)),"",IF(NOT($F$34="Sí"),"Decidimos si este concepto entra en el alcance común.",IF($M$34&gt;0,"Completamos el concepto común antes de consultar a la subcontrata.",IF(OR(NOT(OR(D112="",D112="Incluido",D112="Excluido",D112="Importe",D112="Pendiente")),NOT(OR(F112="",F112="Sí",F112="No",F112="Por confirmar")),NOT(IF(LEN(TRIM(E112&amp;""))=0,TRUE,IF(ISNUMBER(E112),AND(E112&gt;=0,ABS(E112-ROUND(E112,2))&lt;0.00000001),FALSE)))),"Revisamos opciones e importes numéricos, no negativos y con dos decimales.",IF(OR(D112="",D112="Pendiente"),"Falta aclarar cómo se cubre este concepto.",IF(F112&lt;&gt;"Sí","Confirmamos el mismo alcance, cantidad y calidad, incluida la cobertura adicional.",IF(NOT(AND(LEN(TRIM(G112&amp;""))&gt;0,TRIM(G112&amp;"")&lt;&gt;"Pendiente",TRIM(G112&amp;"")&lt;&gt;"Por confirmar",TRIM(G112&amp;"")&lt;&gt;"No consta",TRIM(G112&amp;"")&lt;&gt;"Desconocido",TRIM(G112&amp;"")&lt;&gt;"Sin confirmar",TRIM(G112&amp;"")&lt;&gt;"Por decidir",TRIM(G112&amp;"")&lt;&gt;"Por comprobar")),"Localizamos la inclusión o el coste de cobertura y quién lo asume.",IF(D112="Incluido",IF(M112=0,"Ya está en la base: adicional cero, sin duplicarlo.","Incluido y adicional positivo se contradicen."),IF(M112=0,"Adicional documentado fuera de la base; lo añadimos una vez.","Falta coste de cobertura explícito; vacío no significa cero."))))))))),"Hay una entrada con error. Corregimos el dato antes de cerrar la comprobación.")</f>
      </c>
      <c r="K112" s="40"/>
      <c r="L112" s="40">
        <f>IFERROR(IF(OR(NOT($D$9="Sí"),NOT($F$34="Sí"),$M$34&gt;0,OR(NOT(OR(D112="",D112="Incluido",D112="Excluido",D112="Importe",D112="Pendiente")),NOT(OR(F112="",F112="Sí",F112="No",F112="Por confirmar")),NOT(IF(LEN(TRIM(E112&amp;""))=0,TRUE,IF(ISNUMBER(E112),AND(E112&gt;=0,ABS(E112-ROUND(E112,2))&lt;0.00000001),FALSE)))),AND(ISNUMBER(M112),M112=0)),"",IF(OR(D112="",D112="Pendiente"),"¿Podéis aclarar si incluye "&amp;C34&amp;" ("&amp;E34&amp;" "&amp;D34&amp;")"&amp;" y en qué partida?",IF(F112&lt;&gt;"Sí","¿Podéis igualar el alcance, cantidad y calidad de "&amp;C34&amp;" ("&amp;E34&amp;" "&amp;D34&amp;")"&amp;" e indicar qué cambia y su importe adicional sin IVA?",IF(NOT(AND(LEN(TRIM(G112&amp;""))&gt;0,TRIM(G112&amp;"")&lt;&gt;"Pendiente",TRIM(G112&amp;"")&lt;&gt;"Por confirmar",TRIM(G112&amp;"")&lt;&gt;"No consta",TRIM(G112&amp;"")&lt;&gt;"Desconocido",TRIM(G112&amp;"")&lt;&gt;"Sin confirmar",TRIM(G112&amp;"")&lt;&gt;"Por decidir",TRIM(G112&amp;"")&lt;&gt;"Por comprobar")),"¿Dónde queda recogido "&amp;C34&amp;" ("&amp;E34&amp;" "&amp;D34&amp;")"&amp;" y quién cubre su alcance?",IF(AND(D112&lt;&gt;"Incluido",NOT(ISNUMBER(E112))),"¿Qué importe adicional sin IVA cubre "&amp;C34&amp;" ("&amp;E34&amp;" "&amp;D34&amp;")"&amp;" y quién lo asume?",IF(D112="Incluido","¿El importe de "&amp;C34&amp;" ("&amp;E34&amp;" "&amp;D34&amp;")"&amp;" ya está en la base o va aparte?","")))))),"Aclaramos los datos con error antes de copiar preguntas.")</f>
      </c>
      <c r="M112" s="33">
        <f>IFERROR(IF(NOT($D$9="Sí"),"",IF(OR($F$34="No",AND($F$34="",$M$34=0)),"",IF(NOT($F$34="Sí"),1,IF($M$34&gt;0,2,IF(OR(NOT(OR(D112="",D112="Incluido",D112="Excluido",D112="Importe",D112="Pendiente")),NOT(OR(F112="",F112="Sí",F112="No",F112="Por confirmar")),NOT(IF(LEN(TRIM(E112&amp;""))=0,TRUE,IF(ISNUMBER(E112),AND(E112&gt;=0,ABS(E112-ROUND(E112,2))&lt;0.00000001),FALSE)))),2,IF(OR(D112="",D112="Pendiente"),1,IF(F112&lt;&gt;"Sí",IF(F112="No",2,1),IF(NOT(AND(LEN(TRIM(G112&amp;""))&gt;0,TRIM(G112&amp;"")&lt;&gt;"Pendiente",TRIM(G112&amp;"")&lt;&gt;"Por confirmar",TRIM(G112&amp;"")&lt;&gt;"No consta",TRIM(G112&amp;"")&lt;&gt;"Desconocido",TRIM(G112&amp;"")&lt;&gt;"Sin confirmar",TRIM(G112&amp;"")&lt;&gt;"Por decidir",TRIM(G112&amp;"")&lt;&gt;"Por comprobar")),2,IF(D112="Incluido",IF(OR(LEN(TRIM(E112&amp;""))=0,IF(ISNUMBER(E112),E112=0,FALSE)),0,2),IF(IF(ISNUMBER(E112),AND(E112&gt;=0,ABS(E112-ROUND(E112,2))&lt;0.00000001),FALSE),0,1)))))))))),2)</f>
      </c>
      <c r="N112" s="33" t="n">
        <f>IF(ISNUMBER(M112),IF(M112=0,1,0),0)</f>
        <v>0</v>
      </c>
    </row>
    <row r="113" ht="70" customHeight="1">
      <c r="B113" s="35" t="n">
        <f>B35</f>
        <v>19</v>
      </c>
      <c r="C113" s="40">
        <f>IF(OR($F$35="No",AND($F$35="",$M$35=0)),"",C35)</f>
      </c>
      <c r="D113" s="37"/>
      <c r="E113" s="38"/>
      <c r="F113" s="37"/>
      <c r="G113" s="36"/>
      <c r="H113" s="39">
        <f>IFERROR(IF(AND(ISNUMBER(M113),M113=0),IF(D113="Incluido",0,E113),""),"")</f>
      </c>
      <c r="I113" s="40">
        <f>IF(NOT(ISNUMBER(M113)),"",IF(M113=2,"ROJO",IF(M113=1,"ÁMBAR","VERDE")))</f>
      </c>
      <c r="J113" s="40">
        <f>IFERROR(IF(NOT(ISNUMBER(M113)),"",IF(NOT($F$35="Sí"),"Decidimos si este concepto entra en el alcance común.",IF($M$35&gt;0,"Completamos el concepto común antes de consultar a la subcontrata.",IF(OR(NOT(OR(D113="",D113="Incluido",D113="Excluido",D113="Importe",D113="Pendiente")),NOT(OR(F113="",F113="Sí",F113="No",F113="Por confirmar")),NOT(IF(LEN(TRIM(E113&amp;""))=0,TRUE,IF(ISNUMBER(E113),AND(E113&gt;=0,ABS(E113-ROUND(E113,2))&lt;0.00000001),FALSE)))),"Revisamos opciones e importes numéricos, no negativos y con dos decimales.",IF(OR(D113="",D113="Pendiente"),"Falta aclarar cómo se cubre este concepto.",IF(F113&lt;&gt;"Sí","Confirmamos el mismo alcance, cantidad y calidad, incluida la cobertura adicional.",IF(NOT(AND(LEN(TRIM(G113&amp;""))&gt;0,TRIM(G113&amp;"")&lt;&gt;"Pendiente",TRIM(G113&amp;"")&lt;&gt;"Por confirmar",TRIM(G113&amp;"")&lt;&gt;"No consta",TRIM(G113&amp;"")&lt;&gt;"Desconocido",TRIM(G113&amp;"")&lt;&gt;"Sin confirmar",TRIM(G113&amp;"")&lt;&gt;"Por decidir",TRIM(G113&amp;"")&lt;&gt;"Por comprobar")),"Localizamos la inclusión o el coste de cobertura y quién lo asume.",IF(D113="Incluido",IF(M113=0,"Ya está en la base: adicional cero, sin duplicarlo.","Incluido y adicional positivo se contradicen."),IF(M113=0,"Adicional documentado fuera de la base; lo añadimos una vez.","Falta coste de cobertura explícito; vacío no significa cero."))))))))),"Hay una entrada con error. Corregimos el dato antes de cerrar la comprobación.")</f>
      </c>
      <c r="K113" s="40"/>
      <c r="L113" s="40">
        <f>IFERROR(IF(OR(NOT($D$9="Sí"),NOT($F$35="Sí"),$M$35&gt;0,OR(NOT(OR(D113="",D113="Incluido",D113="Excluido",D113="Importe",D113="Pendiente")),NOT(OR(F113="",F113="Sí",F113="No",F113="Por confirmar")),NOT(IF(LEN(TRIM(E113&amp;""))=0,TRUE,IF(ISNUMBER(E113),AND(E113&gt;=0,ABS(E113-ROUND(E113,2))&lt;0.00000001),FALSE)))),AND(ISNUMBER(M113),M113=0)),"",IF(OR(D113="",D113="Pendiente"),"¿Podéis aclarar si incluye "&amp;C35&amp;" ("&amp;E35&amp;" "&amp;D35&amp;")"&amp;" y en qué partida?",IF(F113&lt;&gt;"Sí","¿Podéis igualar el alcance, cantidad y calidad de "&amp;C35&amp;" ("&amp;E35&amp;" "&amp;D35&amp;")"&amp;" e indicar qué cambia y su importe adicional sin IVA?",IF(NOT(AND(LEN(TRIM(G113&amp;""))&gt;0,TRIM(G113&amp;"")&lt;&gt;"Pendiente",TRIM(G113&amp;"")&lt;&gt;"Por confirmar",TRIM(G113&amp;"")&lt;&gt;"No consta",TRIM(G113&amp;"")&lt;&gt;"Desconocido",TRIM(G113&amp;"")&lt;&gt;"Sin confirmar",TRIM(G113&amp;"")&lt;&gt;"Por decidir",TRIM(G113&amp;"")&lt;&gt;"Por comprobar")),"¿Dónde queda recogido "&amp;C35&amp;" ("&amp;E35&amp;" "&amp;D35&amp;")"&amp;" y quién cubre su alcance?",IF(AND(D113&lt;&gt;"Incluido",NOT(ISNUMBER(E113))),"¿Qué importe adicional sin IVA cubre "&amp;C35&amp;" ("&amp;E35&amp;" "&amp;D35&amp;")"&amp;" y quién lo asume?",IF(D113="Incluido","¿El importe de "&amp;C35&amp;" ("&amp;E35&amp;" "&amp;D35&amp;")"&amp;" ya está en la base o va aparte?","")))))),"Aclaramos los datos con error antes de copiar preguntas.")</f>
      </c>
      <c r="M113" s="33">
        <f>IFERROR(IF(NOT($D$9="Sí"),"",IF(OR($F$35="No",AND($F$35="",$M$35=0)),"",IF(NOT($F$35="Sí"),1,IF($M$35&gt;0,2,IF(OR(NOT(OR(D113="",D113="Incluido",D113="Excluido",D113="Importe",D113="Pendiente")),NOT(OR(F113="",F113="Sí",F113="No",F113="Por confirmar")),NOT(IF(LEN(TRIM(E113&amp;""))=0,TRUE,IF(ISNUMBER(E113),AND(E113&gt;=0,ABS(E113-ROUND(E113,2))&lt;0.00000001),FALSE)))),2,IF(OR(D113="",D113="Pendiente"),1,IF(F113&lt;&gt;"Sí",IF(F113="No",2,1),IF(NOT(AND(LEN(TRIM(G113&amp;""))&gt;0,TRIM(G113&amp;"")&lt;&gt;"Pendiente",TRIM(G113&amp;"")&lt;&gt;"Por confirmar",TRIM(G113&amp;"")&lt;&gt;"No consta",TRIM(G113&amp;"")&lt;&gt;"Desconocido",TRIM(G113&amp;"")&lt;&gt;"Sin confirmar",TRIM(G113&amp;"")&lt;&gt;"Por decidir",TRIM(G113&amp;"")&lt;&gt;"Por comprobar")),2,IF(D113="Incluido",IF(OR(LEN(TRIM(E113&amp;""))=0,IF(ISNUMBER(E113),E113=0,FALSE)),0,2),IF(IF(ISNUMBER(E113),AND(E113&gt;=0,ABS(E113-ROUND(E113,2))&lt;0.00000001),FALSE),0,1)))))))))),2)</f>
      </c>
      <c r="N113" s="33" t="n">
        <f>IF(ISNUMBER(M113),IF(M113=0,1,0),0)</f>
        <v>0</v>
      </c>
    </row>
    <row r="114" ht="70" customHeight="1">
      <c r="B114" s="35" t="n">
        <f>B36</f>
        <v>20</v>
      </c>
      <c r="C114" s="40">
        <f>IF(OR($F$36="No",AND($F$36="",$M$36=0)),"",C36)</f>
      </c>
      <c r="D114" s="37"/>
      <c r="E114" s="38"/>
      <c r="F114" s="37"/>
      <c r="G114" s="36"/>
      <c r="H114" s="39">
        <f>IFERROR(IF(AND(ISNUMBER(M114),M114=0),IF(D114="Incluido",0,E114),""),"")</f>
      </c>
      <c r="I114" s="40">
        <f>IF(NOT(ISNUMBER(M114)),"",IF(M114=2,"ROJO",IF(M114=1,"ÁMBAR","VERDE")))</f>
      </c>
      <c r="J114" s="40">
        <f>IFERROR(IF(NOT(ISNUMBER(M114)),"",IF(NOT($F$36="Sí"),"Decidimos si este concepto entra en el alcance común.",IF($M$36&gt;0,"Completamos el concepto común antes de consultar a la subcontrata.",IF(OR(NOT(OR(D114="",D114="Incluido",D114="Excluido",D114="Importe",D114="Pendiente")),NOT(OR(F114="",F114="Sí",F114="No",F114="Por confirmar")),NOT(IF(LEN(TRIM(E114&amp;""))=0,TRUE,IF(ISNUMBER(E114),AND(E114&gt;=0,ABS(E114-ROUND(E114,2))&lt;0.00000001),FALSE)))),"Revisamos opciones e importes numéricos, no negativos y con dos decimales.",IF(OR(D114="",D114="Pendiente"),"Falta aclarar cómo se cubre este concepto.",IF(F114&lt;&gt;"Sí","Confirmamos el mismo alcance, cantidad y calidad, incluida la cobertura adicional.",IF(NOT(AND(LEN(TRIM(G114&amp;""))&gt;0,TRIM(G114&amp;"")&lt;&gt;"Pendiente",TRIM(G114&amp;"")&lt;&gt;"Por confirmar",TRIM(G114&amp;"")&lt;&gt;"No consta",TRIM(G114&amp;"")&lt;&gt;"Desconocido",TRIM(G114&amp;"")&lt;&gt;"Sin confirmar",TRIM(G114&amp;"")&lt;&gt;"Por decidir",TRIM(G114&amp;"")&lt;&gt;"Por comprobar")),"Localizamos la inclusión o el coste de cobertura y quién lo asume.",IF(D114="Incluido",IF(M114=0,"Ya está en la base: adicional cero, sin duplicarlo.","Incluido y adicional positivo se contradicen."),IF(M114=0,"Adicional documentado fuera de la base; lo añadimos una vez.","Falta coste de cobertura explícito; vacío no significa cero."))))))))),"Hay una entrada con error. Corregimos el dato antes de cerrar la comprobación.")</f>
      </c>
      <c r="K114" s="40"/>
      <c r="L114" s="40">
        <f>IFERROR(IF(OR(NOT($D$9="Sí"),NOT($F$36="Sí"),$M$36&gt;0,OR(NOT(OR(D114="",D114="Incluido",D114="Excluido",D114="Importe",D114="Pendiente")),NOT(OR(F114="",F114="Sí",F114="No",F114="Por confirmar")),NOT(IF(LEN(TRIM(E114&amp;""))=0,TRUE,IF(ISNUMBER(E114),AND(E114&gt;=0,ABS(E114-ROUND(E114,2))&lt;0.00000001),FALSE)))),AND(ISNUMBER(M114),M114=0)),"",IF(OR(D114="",D114="Pendiente"),"¿Podéis aclarar si incluye "&amp;C36&amp;" ("&amp;E36&amp;" "&amp;D36&amp;")"&amp;" y en qué partida?",IF(F114&lt;&gt;"Sí","¿Podéis igualar el alcance, cantidad y calidad de "&amp;C36&amp;" ("&amp;E36&amp;" "&amp;D36&amp;")"&amp;" e indicar qué cambia y su importe adicional sin IVA?",IF(NOT(AND(LEN(TRIM(G114&amp;""))&gt;0,TRIM(G114&amp;"")&lt;&gt;"Pendiente",TRIM(G114&amp;"")&lt;&gt;"Por confirmar",TRIM(G114&amp;"")&lt;&gt;"No consta",TRIM(G114&amp;"")&lt;&gt;"Desconocido",TRIM(G114&amp;"")&lt;&gt;"Sin confirmar",TRIM(G114&amp;"")&lt;&gt;"Por decidir",TRIM(G114&amp;"")&lt;&gt;"Por comprobar")),"¿Dónde queda recogido "&amp;C36&amp;" ("&amp;E36&amp;" "&amp;D36&amp;")"&amp;" y quién cubre su alcance?",IF(AND(D114&lt;&gt;"Incluido",NOT(ISNUMBER(E114))),"¿Qué importe adicional sin IVA cubre "&amp;C36&amp;" ("&amp;E36&amp;" "&amp;D36&amp;")"&amp;" y quién lo asume?",IF(D114="Incluido","¿El importe de "&amp;C36&amp;" ("&amp;E36&amp;" "&amp;D36&amp;")"&amp;" ya está en la base o va aparte?","")))))),"Aclaramos los datos con error antes de copiar preguntas.")</f>
      </c>
      <c r="M114" s="33">
        <f>IFERROR(IF(NOT($D$9="Sí"),"",IF(OR($F$36="No",AND($F$36="",$M$36=0)),"",IF(NOT($F$36="Sí"),1,IF($M$36&gt;0,2,IF(OR(NOT(OR(D114="",D114="Incluido",D114="Excluido",D114="Importe",D114="Pendiente")),NOT(OR(F114="",F114="Sí",F114="No",F114="Por confirmar")),NOT(IF(LEN(TRIM(E114&amp;""))=0,TRUE,IF(ISNUMBER(E114),AND(E114&gt;=0,ABS(E114-ROUND(E114,2))&lt;0.00000001),FALSE)))),2,IF(OR(D114="",D114="Pendiente"),1,IF(F114&lt;&gt;"Sí",IF(F114="No",2,1),IF(NOT(AND(LEN(TRIM(G114&amp;""))&gt;0,TRIM(G114&amp;"")&lt;&gt;"Pendiente",TRIM(G114&amp;"")&lt;&gt;"Por confirmar",TRIM(G114&amp;"")&lt;&gt;"No consta",TRIM(G114&amp;"")&lt;&gt;"Desconocido",TRIM(G114&amp;"")&lt;&gt;"Sin confirmar",TRIM(G114&amp;"")&lt;&gt;"Por decidir",TRIM(G114&amp;"")&lt;&gt;"Por comprobar")),2,IF(D114="Incluido",IF(OR(LEN(TRIM(E114&amp;""))=0,IF(ISNUMBER(E114),E114=0,FALSE)),0,2),IF(IF(ISNUMBER(E114),AND(E114&gt;=0,ABS(E114-ROUND(E114,2))&lt;0.00000001),FALSE),0,1)))))))))),2)</f>
      </c>
      <c r="N114" s="33" t="n">
        <f>IF(ISNUMBER(M114),IF(M114=0,1,0),0)</f>
        <v>0</v>
      </c>
    </row>
    <row r="115" ht="22" customHeight="1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</row>
    <row r="116" ht="22" customHeight="1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</row>
    <row r="117" ht="22" customHeight="1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</row>
    <row r="118" ht="25" customHeight="1">
      <c r="B118" s="42" t="str">
        <f>"Oferta 4"&amp;IF(LEN(TRIM(C10&amp;""))&gt;0," · "&amp;C10," · sin activar")</f>
        <v>Oferta 4 · sin activar</v>
      </c>
      <c r="C118" s="42"/>
      <c r="D118" s="42"/>
      <c r="E118" s="42"/>
      <c r="F118" s="42"/>
      <c r="G118" s="42"/>
      <c r="H118" s="42"/>
      <c r="I118" s="42"/>
      <c r="J118" s="42"/>
      <c r="K118" s="42"/>
      <c r="L118" s="42"/>
    </row>
    <row r="119" ht="24" customHeight="1">
      <c r="B119" s="32" t="str">
        <v>Incluido: ya está en la base, sin volver a añadirlo. Importe: va fuera de esa base. Excluido: necesitamos cobertura documentada, su coste y quién la asume. Solo confirmamos el alcance cuando queda igualado.</v>
      </c>
      <c r="C119" s="32"/>
      <c r="D119" s="32"/>
      <c r="E119" s="32"/>
      <c r="F119" s="32"/>
      <c r="G119" s="32"/>
      <c r="H119" s="32"/>
      <c r="I119" s="32"/>
      <c r="J119" s="32"/>
      <c r="K119" s="32"/>
      <c r="L119" s="32"/>
    </row>
    <row r="120" ht="45" customHeight="1">
      <c r="B120" s="34" t="str">
        <v>ID</v>
      </c>
      <c r="C120" s="34" t="str">
        <v>Concepto común</v>
      </c>
      <c r="D120" s="34" t="str">
        <v>Estado</v>
      </c>
      <c r="E120" s="34" t="str">
        <v>Adicional sin IVA</v>
      </c>
      <c r="F120" s="34" t="str">
        <v>¿Alcance igualado?</v>
      </c>
      <c r="G120" s="34" t="str">
        <v>Documento, partida y quién cubre</v>
      </c>
      <c r="H120" s="34" t="str">
        <v>Adicional computable</v>
      </c>
      <c r="I120" s="34" t="str">
        <v>Semáforo</v>
      </c>
      <c r="J120" s="34" t="str">
        <v>Qué comprobamos</v>
      </c>
      <c r="K120" s="34" t="str"/>
      <c r="L120" s="34" t="str">
        <v>Pregunta para la subcontrata</v>
      </c>
    </row>
    <row r="121" ht="70" customHeight="1">
      <c r="B121" s="35" t="n">
        <f>B17</f>
        <v>1</v>
      </c>
      <c r="C121" s="40">
        <f>IF(OR($F$17="No",AND($F$17="",$M$17=0)),"",C17)</f>
      </c>
      <c r="D121" s="37"/>
      <c r="E121" s="38"/>
      <c r="F121" s="37"/>
      <c r="G121" s="36"/>
      <c r="H121" s="39">
        <f>IFERROR(IF(AND(ISNUMBER(M121),M121=0),IF(D121="Incluido",0,E121),""),"")</f>
      </c>
      <c r="I121" s="40">
        <f>IF(NOT(ISNUMBER(M121)),"",IF(M121=2,"ROJO",IF(M121=1,"ÁMBAR","VERDE")))</f>
      </c>
      <c r="J121" s="40">
        <f>IFERROR(IF(NOT(ISNUMBER(M121)),"",IF(NOT($F$17="Sí"),"Decidimos si este concepto entra en el alcance común.",IF($M$17&gt;0,"Completamos el concepto común antes de consultar a la subcontrata.",IF(OR(NOT(OR(D121="",D121="Incluido",D121="Excluido",D121="Importe",D121="Pendiente")),NOT(OR(F121="",F121="Sí",F121="No",F121="Por confirmar")),NOT(IF(LEN(TRIM(E121&amp;""))=0,TRUE,IF(ISNUMBER(E121),AND(E121&gt;=0,ABS(E121-ROUND(E121,2))&lt;0.00000001),FALSE)))),"Revisamos opciones e importes numéricos, no negativos y con dos decimales.",IF(OR(D121="",D121="Pendiente"),"Falta aclarar cómo se cubre este concepto.",IF(F121&lt;&gt;"Sí","Confirmamos el mismo alcance, cantidad y calidad, incluida la cobertura adicional.",IF(NOT(AND(LEN(TRIM(G121&amp;""))&gt;0,TRIM(G121&amp;"")&lt;&gt;"Pendiente",TRIM(G121&amp;"")&lt;&gt;"Por confirmar",TRIM(G121&amp;"")&lt;&gt;"No consta",TRIM(G121&amp;"")&lt;&gt;"Desconocido",TRIM(G121&amp;"")&lt;&gt;"Sin confirmar",TRIM(G121&amp;"")&lt;&gt;"Por decidir",TRIM(G121&amp;"")&lt;&gt;"Por comprobar")),"Localizamos la inclusión o el coste de cobertura y quién lo asume.",IF(D121="Incluido",IF(M121=0,"Ya está en la base: adicional cero, sin duplicarlo.","Incluido y adicional positivo se contradicen."),IF(M121=0,"Adicional documentado fuera de la base; lo añadimos una vez.","Falta coste de cobertura explícito; vacío no significa cero."))))))))),"Hay una entrada con error. Corregimos el dato antes de cerrar la comprobación.")</f>
      </c>
      <c r="K121" s="40"/>
      <c r="L121" s="40">
        <f>IFERROR(IF(OR(NOT($D$10="Sí"),NOT($F$17="Sí"),$M$17&gt;0,OR(NOT(OR(D121="",D121="Incluido",D121="Excluido",D121="Importe",D121="Pendiente")),NOT(OR(F121="",F121="Sí",F121="No",F121="Por confirmar")),NOT(IF(LEN(TRIM(E121&amp;""))=0,TRUE,IF(ISNUMBER(E121),AND(E121&gt;=0,ABS(E121-ROUND(E121,2))&lt;0.00000001),FALSE)))),AND(ISNUMBER(M121),M121=0)),"",IF(OR(D121="",D121="Pendiente"),"¿Podéis aclarar si incluye "&amp;C17&amp;" ("&amp;E17&amp;" "&amp;D17&amp;")"&amp;" y en qué partida?",IF(F121&lt;&gt;"Sí","¿Podéis igualar el alcance, cantidad y calidad de "&amp;C17&amp;" ("&amp;E17&amp;" "&amp;D17&amp;")"&amp;" e indicar qué cambia y su importe adicional sin IVA?",IF(NOT(AND(LEN(TRIM(G121&amp;""))&gt;0,TRIM(G121&amp;"")&lt;&gt;"Pendiente",TRIM(G121&amp;"")&lt;&gt;"Por confirmar",TRIM(G121&amp;"")&lt;&gt;"No consta",TRIM(G121&amp;"")&lt;&gt;"Desconocido",TRIM(G121&amp;"")&lt;&gt;"Sin confirmar",TRIM(G121&amp;"")&lt;&gt;"Por decidir",TRIM(G121&amp;"")&lt;&gt;"Por comprobar")),"¿Dónde queda recogido "&amp;C17&amp;" ("&amp;E17&amp;" "&amp;D17&amp;")"&amp;" y quién cubre su alcance?",IF(AND(D121&lt;&gt;"Incluido",NOT(ISNUMBER(E121))),"¿Qué importe adicional sin IVA cubre "&amp;C17&amp;" ("&amp;E17&amp;" "&amp;D17&amp;")"&amp;" y quién lo asume?",IF(D121="Incluido","¿El importe de "&amp;C17&amp;" ("&amp;E17&amp;" "&amp;D17&amp;")"&amp;" ya está en la base o va aparte?","")))))),"Aclaramos los datos con error antes de copiar preguntas.")</f>
      </c>
      <c r="M121" s="33">
        <f>IFERROR(IF(NOT($D$10="Sí"),"",IF(OR($F$17="No",AND($F$17="",$M$17=0)),"",IF(NOT($F$17="Sí"),1,IF($M$17&gt;0,2,IF(OR(NOT(OR(D121="",D121="Incluido",D121="Excluido",D121="Importe",D121="Pendiente")),NOT(OR(F121="",F121="Sí",F121="No",F121="Por confirmar")),NOT(IF(LEN(TRIM(E121&amp;""))=0,TRUE,IF(ISNUMBER(E121),AND(E121&gt;=0,ABS(E121-ROUND(E121,2))&lt;0.00000001),FALSE)))),2,IF(OR(D121="",D121="Pendiente"),1,IF(F121&lt;&gt;"Sí",IF(F121="No",2,1),IF(NOT(AND(LEN(TRIM(G121&amp;""))&gt;0,TRIM(G121&amp;"")&lt;&gt;"Pendiente",TRIM(G121&amp;"")&lt;&gt;"Por confirmar",TRIM(G121&amp;"")&lt;&gt;"No consta",TRIM(G121&amp;"")&lt;&gt;"Desconocido",TRIM(G121&amp;"")&lt;&gt;"Sin confirmar",TRIM(G121&amp;"")&lt;&gt;"Por decidir",TRIM(G121&amp;"")&lt;&gt;"Por comprobar")),2,IF(D121="Incluido",IF(OR(LEN(TRIM(E121&amp;""))=0,IF(ISNUMBER(E121),E121=0,FALSE)),0,2),IF(IF(ISNUMBER(E121),AND(E121&gt;=0,ABS(E121-ROUND(E121,2))&lt;0.00000001),FALSE),0,1)))))))))),2)</f>
      </c>
      <c r="N121" s="33" t="n">
        <f>IF(ISNUMBER(M121),IF(M121=0,1,0),0)</f>
        <v>0</v>
      </c>
    </row>
    <row r="122" ht="70" customHeight="1">
      <c r="B122" s="35" t="n">
        <f>B18</f>
        <v>2</v>
      </c>
      <c r="C122" s="40">
        <f>IF(OR($F$18="No",AND($F$18="",$M$18=0)),"",C18)</f>
      </c>
      <c r="D122" s="37"/>
      <c r="E122" s="38"/>
      <c r="F122" s="37"/>
      <c r="G122" s="36"/>
      <c r="H122" s="39">
        <f>IFERROR(IF(AND(ISNUMBER(M122),M122=0),IF(D122="Incluido",0,E122),""),"")</f>
      </c>
      <c r="I122" s="40">
        <f>IF(NOT(ISNUMBER(M122)),"",IF(M122=2,"ROJO",IF(M122=1,"ÁMBAR","VERDE")))</f>
      </c>
      <c r="J122" s="40">
        <f>IFERROR(IF(NOT(ISNUMBER(M122)),"",IF(NOT($F$18="Sí"),"Decidimos si este concepto entra en el alcance común.",IF($M$18&gt;0,"Completamos el concepto común antes de consultar a la subcontrata.",IF(OR(NOT(OR(D122="",D122="Incluido",D122="Excluido",D122="Importe",D122="Pendiente")),NOT(OR(F122="",F122="Sí",F122="No",F122="Por confirmar")),NOT(IF(LEN(TRIM(E122&amp;""))=0,TRUE,IF(ISNUMBER(E122),AND(E122&gt;=0,ABS(E122-ROUND(E122,2))&lt;0.00000001),FALSE)))),"Revisamos opciones e importes numéricos, no negativos y con dos decimales.",IF(OR(D122="",D122="Pendiente"),"Falta aclarar cómo se cubre este concepto.",IF(F122&lt;&gt;"Sí","Confirmamos el mismo alcance, cantidad y calidad, incluida la cobertura adicional.",IF(NOT(AND(LEN(TRIM(G122&amp;""))&gt;0,TRIM(G122&amp;"")&lt;&gt;"Pendiente",TRIM(G122&amp;"")&lt;&gt;"Por confirmar",TRIM(G122&amp;"")&lt;&gt;"No consta",TRIM(G122&amp;"")&lt;&gt;"Desconocido",TRIM(G122&amp;"")&lt;&gt;"Sin confirmar",TRIM(G122&amp;"")&lt;&gt;"Por decidir",TRIM(G122&amp;"")&lt;&gt;"Por comprobar")),"Localizamos la inclusión o el coste de cobertura y quién lo asume.",IF(D122="Incluido",IF(M122=0,"Ya está en la base: adicional cero, sin duplicarlo.","Incluido y adicional positivo se contradicen."),IF(M122=0,"Adicional documentado fuera de la base; lo añadimos una vez.","Falta coste de cobertura explícito; vacío no significa cero."))))))))),"Hay una entrada con error. Corregimos el dato antes de cerrar la comprobación.")</f>
      </c>
      <c r="K122" s="40"/>
      <c r="L122" s="40">
        <f>IFERROR(IF(OR(NOT($D$10="Sí"),NOT($F$18="Sí"),$M$18&gt;0,OR(NOT(OR(D122="",D122="Incluido",D122="Excluido",D122="Importe",D122="Pendiente")),NOT(OR(F122="",F122="Sí",F122="No",F122="Por confirmar")),NOT(IF(LEN(TRIM(E122&amp;""))=0,TRUE,IF(ISNUMBER(E122),AND(E122&gt;=0,ABS(E122-ROUND(E122,2))&lt;0.00000001),FALSE)))),AND(ISNUMBER(M122),M122=0)),"",IF(OR(D122="",D122="Pendiente"),"¿Podéis aclarar si incluye "&amp;C18&amp;" ("&amp;E18&amp;" "&amp;D18&amp;")"&amp;" y en qué partida?",IF(F122&lt;&gt;"Sí","¿Podéis igualar el alcance, cantidad y calidad de "&amp;C18&amp;" ("&amp;E18&amp;" "&amp;D18&amp;")"&amp;" e indicar qué cambia y su importe adicional sin IVA?",IF(NOT(AND(LEN(TRIM(G122&amp;""))&gt;0,TRIM(G122&amp;"")&lt;&gt;"Pendiente",TRIM(G122&amp;"")&lt;&gt;"Por confirmar",TRIM(G122&amp;"")&lt;&gt;"No consta",TRIM(G122&amp;"")&lt;&gt;"Desconocido",TRIM(G122&amp;"")&lt;&gt;"Sin confirmar",TRIM(G122&amp;"")&lt;&gt;"Por decidir",TRIM(G122&amp;"")&lt;&gt;"Por comprobar")),"¿Dónde queda recogido "&amp;C18&amp;" ("&amp;E18&amp;" "&amp;D18&amp;")"&amp;" y quién cubre su alcance?",IF(AND(D122&lt;&gt;"Incluido",NOT(ISNUMBER(E122))),"¿Qué importe adicional sin IVA cubre "&amp;C18&amp;" ("&amp;E18&amp;" "&amp;D18&amp;")"&amp;" y quién lo asume?",IF(D122="Incluido","¿El importe de "&amp;C18&amp;" ("&amp;E18&amp;" "&amp;D18&amp;")"&amp;" ya está en la base o va aparte?","")))))),"Aclaramos los datos con error antes de copiar preguntas.")</f>
      </c>
      <c r="M122" s="33">
        <f>IFERROR(IF(NOT($D$10="Sí"),"",IF(OR($F$18="No",AND($F$18="",$M$18=0)),"",IF(NOT($F$18="Sí"),1,IF($M$18&gt;0,2,IF(OR(NOT(OR(D122="",D122="Incluido",D122="Excluido",D122="Importe",D122="Pendiente")),NOT(OR(F122="",F122="Sí",F122="No",F122="Por confirmar")),NOT(IF(LEN(TRIM(E122&amp;""))=0,TRUE,IF(ISNUMBER(E122),AND(E122&gt;=0,ABS(E122-ROUND(E122,2))&lt;0.00000001),FALSE)))),2,IF(OR(D122="",D122="Pendiente"),1,IF(F122&lt;&gt;"Sí",IF(F122="No",2,1),IF(NOT(AND(LEN(TRIM(G122&amp;""))&gt;0,TRIM(G122&amp;"")&lt;&gt;"Pendiente",TRIM(G122&amp;"")&lt;&gt;"Por confirmar",TRIM(G122&amp;"")&lt;&gt;"No consta",TRIM(G122&amp;"")&lt;&gt;"Desconocido",TRIM(G122&amp;"")&lt;&gt;"Sin confirmar",TRIM(G122&amp;"")&lt;&gt;"Por decidir",TRIM(G122&amp;"")&lt;&gt;"Por comprobar")),2,IF(D122="Incluido",IF(OR(LEN(TRIM(E122&amp;""))=0,IF(ISNUMBER(E122),E122=0,FALSE)),0,2),IF(IF(ISNUMBER(E122),AND(E122&gt;=0,ABS(E122-ROUND(E122,2))&lt;0.00000001),FALSE),0,1)))))))))),2)</f>
      </c>
      <c r="N122" s="33" t="n">
        <f>IF(ISNUMBER(M122),IF(M122=0,1,0),0)</f>
        <v>0</v>
      </c>
    </row>
    <row r="123" ht="70" customHeight="1">
      <c r="B123" s="35" t="n">
        <f>B19</f>
        <v>3</v>
      </c>
      <c r="C123" s="40">
        <f>IF(OR($F$19="No",AND($F$19="",$M$19=0)),"",C19)</f>
      </c>
      <c r="D123" s="37"/>
      <c r="E123" s="38"/>
      <c r="F123" s="37"/>
      <c r="G123" s="36"/>
      <c r="H123" s="39">
        <f>IFERROR(IF(AND(ISNUMBER(M123),M123=0),IF(D123="Incluido",0,E123),""),"")</f>
      </c>
      <c r="I123" s="40">
        <f>IF(NOT(ISNUMBER(M123)),"",IF(M123=2,"ROJO",IF(M123=1,"ÁMBAR","VERDE")))</f>
      </c>
      <c r="J123" s="40">
        <f>IFERROR(IF(NOT(ISNUMBER(M123)),"",IF(NOT($F$19="Sí"),"Decidimos si este concepto entra en el alcance común.",IF($M$19&gt;0,"Completamos el concepto común antes de consultar a la subcontrata.",IF(OR(NOT(OR(D123="",D123="Incluido",D123="Excluido",D123="Importe",D123="Pendiente")),NOT(OR(F123="",F123="Sí",F123="No",F123="Por confirmar")),NOT(IF(LEN(TRIM(E123&amp;""))=0,TRUE,IF(ISNUMBER(E123),AND(E123&gt;=0,ABS(E123-ROUND(E123,2))&lt;0.00000001),FALSE)))),"Revisamos opciones e importes numéricos, no negativos y con dos decimales.",IF(OR(D123="",D123="Pendiente"),"Falta aclarar cómo se cubre este concepto.",IF(F123&lt;&gt;"Sí","Confirmamos el mismo alcance, cantidad y calidad, incluida la cobertura adicional.",IF(NOT(AND(LEN(TRIM(G123&amp;""))&gt;0,TRIM(G123&amp;"")&lt;&gt;"Pendiente",TRIM(G123&amp;"")&lt;&gt;"Por confirmar",TRIM(G123&amp;"")&lt;&gt;"No consta",TRIM(G123&amp;"")&lt;&gt;"Desconocido",TRIM(G123&amp;"")&lt;&gt;"Sin confirmar",TRIM(G123&amp;"")&lt;&gt;"Por decidir",TRIM(G123&amp;"")&lt;&gt;"Por comprobar")),"Localizamos la inclusión o el coste de cobertura y quién lo asume.",IF(D123="Incluido",IF(M123=0,"Ya está en la base: adicional cero, sin duplicarlo.","Incluido y adicional positivo se contradicen."),IF(M123=0,"Adicional documentado fuera de la base; lo añadimos una vez.","Falta coste de cobertura explícito; vacío no significa cero."))))))))),"Hay una entrada con error. Corregimos el dato antes de cerrar la comprobación.")</f>
      </c>
      <c r="K123" s="40"/>
      <c r="L123" s="40">
        <f>IFERROR(IF(OR(NOT($D$10="Sí"),NOT($F$19="Sí"),$M$19&gt;0,OR(NOT(OR(D123="",D123="Incluido",D123="Excluido",D123="Importe",D123="Pendiente")),NOT(OR(F123="",F123="Sí",F123="No",F123="Por confirmar")),NOT(IF(LEN(TRIM(E123&amp;""))=0,TRUE,IF(ISNUMBER(E123),AND(E123&gt;=0,ABS(E123-ROUND(E123,2))&lt;0.00000001),FALSE)))),AND(ISNUMBER(M123),M123=0)),"",IF(OR(D123="",D123="Pendiente"),"¿Podéis aclarar si incluye "&amp;C19&amp;" ("&amp;E19&amp;" "&amp;D19&amp;")"&amp;" y en qué partida?",IF(F123&lt;&gt;"Sí","¿Podéis igualar el alcance, cantidad y calidad de "&amp;C19&amp;" ("&amp;E19&amp;" "&amp;D19&amp;")"&amp;" e indicar qué cambia y su importe adicional sin IVA?",IF(NOT(AND(LEN(TRIM(G123&amp;""))&gt;0,TRIM(G123&amp;"")&lt;&gt;"Pendiente",TRIM(G123&amp;"")&lt;&gt;"Por confirmar",TRIM(G123&amp;"")&lt;&gt;"No consta",TRIM(G123&amp;"")&lt;&gt;"Desconocido",TRIM(G123&amp;"")&lt;&gt;"Sin confirmar",TRIM(G123&amp;"")&lt;&gt;"Por decidir",TRIM(G123&amp;"")&lt;&gt;"Por comprobar")),"¿Dónde queda recogido "&amp;C19&amp;" ("&amp;E19&amp;" "&amp;D19&amp;")"&amp;" y quién cubre su alcance?",IF(AND(D123&lt;&gt;"Incluido",NOT(ISNUMBER(E123))),"¿Qué importe adicional sin IVA cubre "&amp;C19&amp;" ("&amp;E19&amp;" "&amp;D19&amp;")"&amp;" y quién lo asume?",IF(D123="Incluido","¿El importe de "&amp;C19&amp;" ("&amp;E19&amp;" "&amp;D19&amp;")"&amp;" ya está en la base o va aparte?","")))))),"Aclaramos los datos con error antes de copiar preguntas.")</f>
      </c>
      <c r="M123" s="33">
        <f>IFERROR(IF(NOT($D$10="Sí"),"",IF(OR($F$19="No",AND($F$19="",$M$19=0)),"",IF(NOT($F$19="Sí"),1,IF($M$19&gt;0,2,IF(OR(NOT(OR(D123="",D123="Incluido",D123="Excluido",D123="Importe",D123="Pendiente")),NOT(OR(F123="",F123="Sí",F123="No",F123="Por confirmar")),NOT(IF(LEN(TRIM(E123&amp;""))=0,TRUE,IF(ISNUMBER(E123),AND(E123&gt;=0,ABS(E123-ROUND(E123,2))&lt;0.00000001),FALSE)))),2,IF(OR(D123="",D123="Pendiente"),1,IF(F123&lt;&gt;"Sí",IF(F123="No",2,1),IF(NOT(AND(LEN(TRIM(G123&amp;""))&gt;0,TRIM(G123&amp;"")&lt;&gt;"Pendiente",TRIM(G123&amp;"")&lt;&gt;"Por confirmar",TRIM(G123&amp;"")&lt;&gt;"No consta",TRIM(G123&amp;"")&lt;&gt;"Desconocido",TRIM(G123&amp;"")&lt;&gt;"Sin confirmar",TRIM(G123&amp;"")&lt;&gt;"Por decidir",TRIM(G123&amp;"")&lt;&gt;"Por comprobar")),2,IF(D123="Incluido",IF(OR(LEN(TRIM(E123&amp;""))=0,IF(ISNUMBER(E123),E123=0,FALSE)),0,2),IF(IF(ISNUMBER(E123),AND(E123&gt;=0,ABS(E123-ROUND(E123,2))&lt;0.00000001),FALSE),0,1)))))))))),2)</f>
      </c>
      <c r="N123" s="33" t="n">
        <f>IF(ISNUMBER(M123),IF(M123=0,1,0),0)</f>
        <v>0</v>
      </c>
    </row>
    <row r="124" ht="70" customHeight="1">
      <c r="B124" s="35" t="n">
        <f>B20</f>
        <v>4</v>
      </c>
      <c r="C124" s="40">
        <f>IF(OR($F$20="No",AND($F$20="",$M$20=0)),"",C20)</f>
      </c>
      <c r="D124" s="37"/>
      <c r="E124" s="38"/>
      <c r="F124" s="37"/>
      <c r="G124" s="36"/>
      <c r="H124" s="39">
        <f>IFERROR(IF(AND(ISNUMBER(M124),M124=0),IF(D124="Incluido",0,E124),""),"")</f>
      </c>
      <c r="I124" s="40">
        <f>IF(NOT(ISNUMBER(M124)),"",IF(M124=2,"ROJO",IF(M124=1,"ÁMBAR","VERDE")))</f>
      </c>
      <c r="J124" s="40">
        <f>IFERROR(IF(NOT(ISNUMBER(M124)),"",IF(NOT($F$20="Sí"),"Decidimos si este concepto entra en el alcance común.",IF($M$20&gt;0,"Completamos el concepto común antes de consultar a la subcontrata.",IF(OR(NOT(OR(D124="",D124="Incluido",D124="Excluido",D124="Importe",D124="Pendiente")),NOT(OR(F124="",F124="Sí",F124="No",F124="Por confirmar")),NOT(IF(LEN(TRIM(E124&amp;""))=0,TRUE,IF(ISNUMBER(E124),AND(E124&gt;=0,ABS(E124-ROUND(E124,2))&lt;0.00000001),FALSE)))),"Revisamos opciones e importes numéricos, no negativos y con dos decimales.",IF(OR(D124="",D124="Pendiente"),"Falta aclarar cómo se cubre este concepto.",IF(F124&lt;&gt;"Sí","Confirmamos el mismo alcance, cantidad y calidad, incluida la cobertura adicional.",IF(NOT(AND(LEN(TRIM(G124&amp;""))&gt;0,TRIM(G124&amp;"")&lt;&gt;"Pendiente",TRIM(G124&amp;"")&lt;&gt;"Por confirmar",TRIM(G124&amp;"")&lt;&gt;"No consta",TRIM(G124&amp;"")&lt;&gt;"Desconocido",TRIM(G124&amp;"")&lt;&gt;"Sin confirmar",TRIM(G124&amp;"")&lt;&gt;"Por decidir",TRIM(G124&amp;"")&lt;&gt;"Por comprobar")),"Localizamos la inclusión o el coste de cobertura y quién lo asume.",IF(D124="Incluido",IF(M124=0,"Ya está en la base: adicional cero, sin duplicarlo.","Incluido y adicional positivo se contradicen."),IF(M124=0,"Adicional documentado fuera de la base; lo añadimos una vez.","Falta coste de cobertura explícito; vacío no significa cero."))))))))),"Hay una entrada con error. Corregimos el dato antes de cerrar la comprobación.")</f>
      </c>
      <c r="K124" s="40"/>
      <c r="L124" s="40">
        <f>IFERROR(IF(OR(NOT($D$10="Sí"),NOT($F$20="Sí"),$M$20&gt;0,OR(NOT(OR(D124="",D124="Incluido",D124="Excluido",D124="Importe",D124="Pendiente")),NOT(OR(F124="",F124="Sí",F124="No",F124="Por confirmar")),NOT(IF(LEN(TRIM(E124&amp;""))=0,TRUE,IF(ISNUMBER(E124),AND(E124&gt;=0,ABS(E124-ROUND(E124,2))&lt;0.00000001),FALSE)))),AND(ISNUMBER(M124),M124=0)),"",IF(OR(D124="",D124="Pendiente"),"¿Podéis aclarar si incluye "&amp;C20&amp;" ("&amp;E20&amp;" "&amp;D20&amp;")"&amp;" y en qué partida?",IF(F124&lt;&gt;"Sí","¿Podéis igualar el alcance, cantidad y calidad de "&amp;C20&amp;" ("&amp;E20&amp;" "&amp;D20&amp;")"&amp;" e indicar qué cambia y su importe adicional sin IVA?",IF(NOT(AND(LEN(TRIM(G124&amp;""))&gt;0,TRIM(G124&amp;"")&lt;&gt;"Pendiente",TRIM(G124&amp;"")&lt;&gt;"Por confirmar",TRIM(G124&amp;"")&lt;&gt;"No consta",TRIM(G124&amp;"")&lt;&gt;"Desconocido",TRIM(G124&amp;"")&lt;&gt;"Sin confirmar",TRIM(G124&amp;"")&lt;&gt;"Por decidir",TRIM(G124&amp;"")&lt;&gt;"Por comprobar")),"¿Dónde queda recogido "&amp;C20&amp;" ("&amp;E20&amp;" "&amp;D20&amp;")"&amp;" y quién cubre su alcance?",IF(AND(D124&lt;&gt;"Incluido",NOT(ISNUMBER(E124))),"¿Qué importe adicional sin IVA cubre "&amp;C20&amp;" ("&amp;E20&amp;" "&amp;D20&amp;")"&amp;" y quién lo asume?",IF(D124="Incluido","¿El importe de "&amp;C20&amp;" ("&amp;E20&amp;" "&amp;D20&amp;")"&amp;" ya está en la base o va aparte?","")))))),"Aclaramos los datos con error antes de copiar preguntas.")</f>
      </c>
      <c r="M124" s="33">
        <f>IFERROR(IF(NOT($D$10="Sí"),"",IF(OR($F$20="No",AND($F$20="",$M$20=0)),"",IF(NOT($F$20="Sí"),1,IF($M$20&gt;0,2,IF(OR(NOT(OR(D124="",D124="Incluido",D124="Excluido",D124="Importe",D124="Pendiente")),NOT(OR(F124="",F124="Sí",F124="No",F124="Por confirmar")),NOT(IF(LEN(TRIM(E124&amp;""))=0,TRUE,IF(ISNUMBER(E124),AND(E124&gt;=0,ABS(E124-ROUND(E124,2))&lt;0.00000001),FALSE)))),2,IF(OR(D124="",D124="Pendiente"),1,IF(F124&lt;&gt;"Sí",IF(F124="No",2,1),IF(NOT(AND(LEN(TRIM(G124&amp;""))&gt;0,TRIM(G124&amp;"")&lt;&gt;"Pendiente",TRIM(G124&amp;"")&lt;&gt;"Por confirmar",TRIM(G124&amp;"")&lt;&gt;"No consta",TRIM(G124&amp;"")&lt;&gt;"Desconocido",TRIM(G124&amp;"")&lt;&gt;"Sin confirmar",TRIM(G124&amp;"")&lt;&gt;"Por decidir",TRIM(G124&amp;"")&lt;&gt;"Por comprobar")),2,IF(D124="Incluido",IF(OR(LEN(TRIM(E124&amp;""))=0,IF(ISNUMBER(E124),E124=0,FALSE)),0,2),IF(IF(ISNUMBER(E124),AND(E124&gt;=0,ABS(E124-ROUND(E124,2))&lt;0.00000001),FALSE),0,1)))))))))),2)</f>
      </c>
      <c r="N124" s="33" t="n">
        <f>IF(ISNUMBER(M124),IF(M124=0,1,0),0)</f>
        <v>0</v>
      </c>
    </row>
    <row r="125" ht="70" customHeight="1">
      <c r="B125" s="35" t="n">
        <f>B21</f>
        <v>5</v>
      </c>
      <c r="C125" s="40">
        <f>IF(OR($F$21="No",AND($F$21="",$M$21=0)),"",C21)</f>
      </c>
      <c r="D125" s="37"/>
      <c r="E125" s="38"/>
      <c r="F125" s="37"/>
      <c r="G125" s="36"/>
      <c r="H125" s="39">
        <f>IFERROR(IF(AND(ISNUMBER(M125),M125=0),IF(D125="Incluido",0,E125),""),"")</f>
      </c>
      <c r="I125" s="40">
        <f>IF(NOT(ISNUMBER(M125)),"",IF(M125=2,"ROJO",IF(M125=1,"ÁMBAR","VERDE")))</f>
      </c>
      <c r="J125" s="40">
        <f>IFERROR(IF(NOT(ISNUMBER(M125)),"",IF(NOT($F$21="Sí"),"Decidimos si este concepto entra en el alcance común.",IF($M$21&gt;0,"Completamos el concepto común antes de consultar a la subcontrata.",IF(OR(NOT(OR(D125="",D125="Incluido",D125="Excluido",D125="Importe",D125="Pendiente")),NOT(OR(F125="",F125="Sí",F125="No",F125="Por confirmar")),NOT(IF(LEN(TRIM(E125&amp;""))=0,TRUE,IF(ISNUMBER(E125),AND(E125&gt;=0,ABS(E125-ROUND(E125,2))&lt;0.00000001),FALSE)))),"Revisamos opciones e importes numéricos, no negativos y con dos decimales.",IF(OR(D125="",D125="Pendiente"),"Falta aclarar cómo se cubre este concepto.",IF(F125&lt;&gt;"Sí","Confirmamos el mismo alcance, cantidad y calidad, incluida la cobertura adicional.",IF(NOT(AND(LEN(TRIM(G125&amp;""))&gt;0,TRIM(G125&amp;"")&lt;&gt;"Pendiente",TRIM(G125&amp;"")&lt;&gt;"Por confirmar",TRIM(G125&amp;"")&lt;&gt;"No consta",TRIM(G125&amp;"")&lt;&gt;"Desconocido",TRIM(G125&amp;"")&lt;&gt;"Sin confirmar",TRIM(G125&amp;"")&lt;&gt;"Por decidir",TRIM(G125&amp;"")&lt;&gt;"Por comprobar")),"Localizamos la inclusión o el coste de cobertura y quién lo asume.",IF(D125="Incluido",IF(M125=0,"Ya está en la base: adicional cero, sin duplicarlo.","Incluido y adicional positivo se contradicen."),IF(M125=0,"Adicional documentado fuera de la base; lo añadimos una vez.","Falta coste de cobertura explícito; vacío no significa cero."))))))))),"Hay una entrada con error. Corregimos el dato antes de cerrar la comprobación.")</f>
      </c>
      <c r="K125" s="40"/>
      <c r="L125" s="40">
        <f>IFERROR(IF(OR(NOT($D$10="Sí"),NOT($F$21="Sí"),$M$21&gt;0,OR(NOT(OR(D125="",D125="Incluido",D125="Excluido",D125="Importe",D125="Pendiente")),NOT(OR(F125="",F125="Sí",F125="No",F125="Por confirmar")),NOT(IF(LEN(TRIM(E125&amp;""))=0,TRUE,IF(ISNUMBER(E125),AND(E125&gt;=0,ABS(E125-ROUND(E125,2))&lt;0.00000001),FALSE)))),AND(ISNUMBER(M125),M125=0)),"",IF(OR(D125="",D125="Pendiente"),"¿Podéis aclarar si incluye "&amp;C21&amp;" ("&amp;E21&amp;" "&amp;D21&amp;")"&amp;" y en qué partida?",IF(F125&lt;&gt;"Sí","¿Podéis igualar el alcance, cantidad y calidad de "&amp;C21&amp;" ("&amp;E21&amp;" "&amp;D21&amp;")"&amp;" e indicar qué cambia y su importe adicional sin IVA?",IF(NOT(AND(LEN(TRIM(G125&amp;""))&gt;0,TRIM(G125&amp;"")&lt;&gt;"Pendiente",TRIM(G125&amp;"")&lt;&gt;"Por confirmar",TRIM(G125&amp;"")&lt;&gt;"No consta",TRIM(G125&amp;"")&lt;&gt;"Desconocido",TRIM(G125&amp;"")&lt;&gt;"Sin confirmar",TRIM(G125&amp;"")&lt;&gt;"Por decidir",TRIM(G125&amp;"")&lt;&gt;"Por comprobar")),"¿Dónde queda recogido "&amp;C21&amp;" ("&amp;E21&amp;" "&amp;D21&amp;")"&amp;" y quién cubre su alcance?",IF(AND(D125&lt;&gt;"Incluido",NOT(ISNUMBER(E125))),"¿Qué importe adicional sin IVA cubre "&amp;C21&amp;" ("&amp;E21&amp;" "&amp;D21&amp;")"&amp;" y quién lo asume?",IF(D125="Incluido","¿El importe de "&amp;C21&amp;" ("&amp;E21&amp;" "&amp;D21&amp;")"&amp;" ya está en la base o va aparte?","")))))),"Aclaramos los datos con error antes de copiar preguntas.")</f>
      </c>
      <c r="M125" s="33">
        <f>IFERROR(IF(NOT($D$10="Sí"),"",IF(OR($F$21="No",AND($F$21="",$M$21=0)),"",IF(NOT($F$21="Sí"),1,IF($M$21&gt;0,2,IF(OR(NOT(OR(D125="",D125="Incluido",D125="Excluido",D125="Importe",D125="Pendiente")),NOT(OR(F125="",F125="Sí",F125="No",F125="Por confirmar")),NOT(IF(LEN(TRIM(E125&amp;""))=0,TRUE,IF(ISNUMBER(E125),AND(E125&gt;=0,ABS(E125-ROUND(E125,2))&lt;0.00000001),FALSE)))),2,IF(OR(D125="",D125="Pendiente"),1,IF(F125&lt;&gt;"Sí",IF(F125="No",2,1),IF(NOT(AND(LEN(TRIM(G125&amp;""))&gt;0,TRIM(G125&amp;"")&lt;&gt;"Pendiente",TRIM(G125&amp;"")&lt;&gt;"Por confirmar",TRIM(G125&amp;"")&lt;&gt;"No consta",TRIM(G125&amp;"")&lt;&gt;"Desconocido",TRIM(G125&amp;"")&lt;&gt;"Sin confirmar",TRIM(G125&amp;"")&lt;&gt;"Por decidir",TRIM(G125&amp;"")&lt;&gt;"Por comprobar")),2,IF(D125="Incluido",IF(OR(LEN(TRIM(E125&amp;""))=0,IF(ISNUMBER(E125),E125=0,FALSE)),0,2),IF(IF(ISNUMBER(E125),AND(E125&gt;=0,ABS(E125-ROUND(E125,2))&lt;0.00000001),FALSE),0,1)))))))))),2)</f>
      </c>
      <c r="N125" s="33" t="n">
        <f>IF(ISNUMBER(M125),IF(M125=0,1,0),0)</f>
        <v>0</v>
      </c>
    </row>
    <row r="126" ht="70" customHeight="1">
      <c r="B126" s="35" t="n">
        <f>B22</f>
        <v>6</v>
      </c>
      <c r="C126" s="40">
        <f>IF(OR($F$22="No",AND($F$22="",$M$22=0)),"",C22)</f>
      </c>
      <c r="D126" s="37"/>
      <c r="E126" s="38"/>
      <c r="F126" s="37"/>
      <c r="G126" s="36"/>
      <c r="H126" s="39">
        <f>IFERROR(IF(AND(ISNUMBER(M126),M126=0),IF(D126="Incluido",0,E126),""),"")</f>
      </c>
      <c r="I126" s="40">
        <f>IF(NOT(ISNUMBER(M126)),"",IF(M126=2,"ROJO",IF(M126=1,"ÁMBAR","VERDE")))</f>
      </c>
      <c r="J126" s="40">
        <f>IFERROR(IF(NOT(ISNUMBER(M126)),"",IF(NOT($F$22="Sí"),"Decidimos si este concepto entra en el alcance común.",IF($M$22&gt;0,"Completamos el concepto común antes de consultar a la subcontrata.",IF(OR(NOT(OR(D126="",D126="Incluido",D126="Excluido",D126="Importe",D126="Pendiente")),NOT(OR(F126="",F126="Sí",F126="No",F126="Por confirmar")),NOT(IF(LEN(TRIM(E126&amp;""))=0,TRUE,IF(ISNUMBER(E126),AND(E126&gt;=0,ABS(E126-ROUND(E126,2))&lt;0.00000001),FALSE)))),"Revisamos opciones e importes numéricos, no negativos y con dos decimales.",IF(OR(D126="",D126="Pendiente"),"Falta aclarar cómo se cubre este concepto.",IF(F126&lt;&gt;"Sí","Confirmamos el mismo alcance, cantidad y calidad, incluida la cobertura adicional.",IF(NOT(AND(LEN(TRIM(G126&amp;""))&gt;0,TRIM(G126&amp;"")&lt;&gt;"Pendiente",TRIM(G126&amp;"")&lt;&gt;"Por confirmar",TRIM(G126&amp;"")&lt;&gt;"No consta",TRIM(G126&amp;"")&lt;&gt;"Desconocido",TRIM(G126&amp;"")&lt;&gt;"Sin confirmar",TRIM(G126&amp;"")&lt;&gt;"Por decidir",TRIM(G126&amp;"")&lt;&gt;"Por comprobar")),"Localizamos la inclusión o el coste de cobertura y quién lo asume.",IF(D126="Incluido",IF(M126=0,"Ya está en la base: adicional cero, sin duplicarlo.","Incluido y adicional positivo se contradicen."),IF(M126=0,"Adicional documentado fuera de la base; lo añadimos una vez.","Falta coste de cobertura explícito; vacío no significa cero."))))))))),"Hay una entrada con error. Corregimos el dato antes de cerrar la comprobación.")</f>
      </c>
      <c r="K126" s="40"/>
      <c r="L126" s="40">
        <f>IFERROR(IF(OR(NOT($D$10="Sí"),NOT($F$22="Sí"),$M$22&gt;0,OR(NOT(OR(D126="",D126="Incluido",D126="Excluido",D126="Importe",D126="Pendiente")),NOT(OR(F126="",F126="Sí",F126="No",F126="Por confirmar")),NOT(IF(LEN(TRIM(E126&amp;""))=0,TRUE,IF(ISNUMBER(E126),AND(E126&gt;=0,ABS(E126-ROUND(E126,2))&lt;0.00000001),FALSE)))),AND(ISNUMBER(M126),M126=0)),"",IF(OR(D126="",D126="Pendiente"),"¿Podéis aclarar si incluye "&amp;C22&amp;" ("&amp;E22&amp;" "&amp;D22&amp;")"&amp;" y en qué partida?",IF(F126&lt;&gt;"Sí","¿Podéis igualar el alcance, cantidad y calidad de "&amp;C22&amp;" ("&amp;E22&amp;" "&amp;D22&amp;")"&amp;" e indicar qué cambia y su importe adicional sin IVA?",IF(NOT(AND(LEN(TRIM(G126&amp;""))&gt;0,TRIM(G126&amp;"")&lt;&gt;"Pendiente",TRIM(G126&amp;"")&lt;&gt;"Por confirmar",TRIM(G126&amp;"")&lt;&gt;"No consta",TRIM(G126&amp;"")&lt;&gt;"Desconocido",TRIM(G126&amp;"")&lt;&gt;"Sin confirmar",TRIM(G126&amp;"")&lt;&gt;"Por decidir",TRIM(G126&amp;"")&lt;&gt;"Por comprobar")),"¿Dónde queda recogido "&amp;C22&amp;" ("&amp;E22&amp;" "&amp;D22&amp;")"&amp;" y quién cubre su alcance?",IF(AND(D126&lt;&gt;"Incluido",NOT(ISNUMBER(E126))),"¿Qué importe adicional sin IVA cubre "&amp;C22&amp;" ("&amp;E22&amp;" "&amp;D22&amp;")"&amp;" y quién lo asume?",IF(D126="Incluido","¿El importe de "&amp;C22&amp;" ("&amp;E22&amp;" "&amp;D22&amp;")"&amp;" ya está en la base o va aparte?","")))))),"Aclaramos los datos con error antes de copiar preguntas.")</f>
      </c>
      <c r="M126" s="33">
        <f>IFERROR(IF(NOT($D$10="Sí"),"",IF(OR($F$22="No",AND($F$22="",$M$22=0)),"",IF(NOT($F$22="Sí"),1,IF($M$22&gt;0,2,IF(OR(NOT(OR(D126="",D126="Incluido",D126="Excluido",D126="Importe",D126="Pendiente")),NOT(OR(F126="",F126="Sí",F126="No",F126="Por confirmar")),NOT(IF(LEN(TRIM(E126&amp;""))=0,TRUE,IF(ISNUMBER(E126),AND(E126&gt;=0,ABS(E126-ROUND(E126,2))&lt;0.00000001),FALSE)))),2,IF(OR(D126="",D126="Pendiente"),1,IF(F126&lt;&gt;"Sí",IF(F126="No",2,1),IF(NOT(AND(LEN(TRIM(G126&amp;""))&gt;0,TRIM(G126&amp;"")&lt;&gt;"Pendiente",TRIM(G126&amp;"")&lt;&gt;"Por confirmar",TRIM(G126&amp;"")&lt;&gt;"No consta",TRIM(G126&amp;"")&lt;&gt;"Desconocido",TRIM(G126&amp;"")&lt;&gt;"Sin confirmar",TRIM(G126&amp;"")&lt;&gt;"Por decidir",TRIM(G126&amp;"")&lt;&gt;"Por comprobar")),2,IF(D126="Incluido",IF(OR(LEN(TRIM(E126&amp;""))=0,IF(ISNUMBER(E126),E126=0,FALSE)),0,2),IF(IF(ISNUMBER(E126),AND(E126&gt;=0,ABS(E126-ROUND(E126,2))&lt;0.00000001),FALSE),0,1)))))))))),2)</f>
      </c>
      <c r="N126" s="33" t="n">
        <f>IF(ISNUMBER(M126),IF(M126=0,1,0),0)</f>
        <v>0</v>
      </c>
    </row>
    <row r="127" ht="70" customHeight="1">
      <c r="B127" s="35" t="n">
        <f>B23</f>
        <v>7</v>
      </c>
      <c r="C127" s="40">
        <f>IF(OR($F$23="No",AND($F$23="",$M$23=0)),"",C23)</f>
      </c>
      <c r="D127" s="37"/>
      <c r="E127" s="38"/>
      <c r="F127" s="37"/>
      <c r="G127" s="36"/>
      <c r="H127" s="39">
        <f>IFERROR(IF(AND(ISNUMBER(M127),M127=0),IF(D127="Incluido",0,E127),""),"")</f>
      </c>
      <c r="I127" s="40">
        <f>IF(NOT(ISNUMBER(M127)),"",IF(M127=2,"ROJO",IF(M127=1,"ÁMBAR","VERDE")))</f>
      </c>
      <c r="J127" s="40">
        <f>IFERROR(IF(NOT(ISNUMBER(M127)),"",IF(NOT($F$23="Sí"),"Decidimos si este concepto entra en el alcance común.",IF($M$23&gt;0,"Completamos el concepto común antes de consultar a la subcontrata.",IF(OR(NOT(OR(D127="",D127="Incluido",D127="Excluido",D127="Importe",D127="Pendiente")),NOT(OR(F127="",F127="Sí",F127="No",F127="Por confirmar")),NOT(IF(LEN(TRIM(E127&amp;""))=0,TRUE,IF(ISNUMBER(E127),AND(E127&gt;=0,ABS(E127-ROUND(E127,2))&lt;0.00000001),FALSE)))),"Revisamos opciones e importes numéricos, no negativos y con dos decimales.",IF(OR(D127="",D127="Pendiente"),"Falta aclarar cómo se cubre este concepto.",IF(F127&lt;&gt;"Sí","Confirmamos el mismo alcance, cantidad y calidad, incluida la cobertura adicional.",IF(NOT(AND(LEN(TRIM(G127&amp;""))&gt;0,TRIM(G127&amp;"")&lt;&gt;"Pendiente",TRIM(G127&amp;"")&lt;&gt;"Por confirmar",TRIM(G127&amp;"")&lt;&gt;"No consta",TRIM(G127&amp;"")&lt;&gt;"Desconocido",TRIM(G127&amp;"")&lt;&gt;"Sin confirmar",TRIM(G127&amp;"")&lt;&gt;"Por decidir",TRIM(G127&amp;"")&lt;&gt;"Por comprobar")),"Localizamos la inclusión o el coste de cobertura y quién lo asume.",IF(D127="Incluido",IF(M127=0,"Ya está en la base: adicional cero, sin duplicarlo.","Incluido y adicional positivo se contradicen."),IF(M127=0,"Adicional documentado fuera de la base; lo añadimos una vez.","Falta coste de cobertura explícito; vacío no significa cero."))))))))),"Hay una entrada con error. Corregimos el dato antes de cerrar la comprobación.")</f>
      </c>
      <c r="K127" s="40"/>
      <c r="L127" s="40">
        <f>IFERROR(IF(OR(NOT($D$10="Sí"),NOT($F$23="Sí"),$M$23&gt;0,OR(NOT(OR(D127="",D127="Incluido",D127="Excluido",D127="Importe",D127="Pendiente")),NOT(OR(F127="",F127="Sí",F127="No",F127="Por confirmar")),NOT(IF(LEN(TRIM(E127&amp;""))=0,TRUE,IF(ISNUMBER(E127),AND(E127&gt;=0,ABS(E127-ROUND(E127,2))&lt;0.00000001),FALSE)))),AND(ISNUMBER(M127),M127=0)),"",IF(OR(D127="",D127="Pendiente"),"¿Podéis aclarar si incluye "&amp;C23&amp;" ("&amp;E23&amp;" "&amp;D23&amp;")"&amp;" y en qué partida?",IF(F127&lt;&gt;"Sí","¿Podéis igualar el alcance, cantidad y calidad de "&amp;C23&amp;" ("&amp;E23&amp;" "&amp;D23&amp;")"&amp;" e indicar qué cambia y su importe adicional sin IVA?",IF(NOT(AND(LEN(TRIM(G127&amp;""))&gt;0,TRIM(G127&amp;"")&lt;&gt;"Pendiente",TRIM(G127&amp;"")&lt;&gt;"Por confirmar",TRIM(G127&amp;"")&lt;&gt;"No consta",TRIM(G127&amp;"")&lt;&gt;"Desconocido",TRIM(G127&amp;"")&lt;&gt;"Sin confirmar",TRIM(G127&amp;"")&lt;&gt;"Por decidir",TRIM(G127&amp;"")&lt;&gt;"Por comprobar")),"¿Dónde queda recogido "&amp;C23&amp;" ("&amp;E23&amp;" "&amp;D23&amp;")"&amp;" y quién cubre su alcance?",IF(AND(D127&lt;&gt;"Incluido",NOT(ISNUMBER(E127))),"¿Qué importe adicional sin IVA cubre "&amp;C23&amp;" ("&amp;E23&amp;" "&amp;D23&amp;")"&amp;" y quién lo asume?",IF(D127="Incluido","¿El importe de "&amp;C23&amp;" ("&amp;E23&amp;" "&amp;D23&amp;")"&amp;" ya está en la base o va aparte?","")))))),"Aclaramos los datos con error antes de copiar preguntas.")</f>
      </c>
      <c r="M127" s="33">
        <f>IFERROR(IF(NOT($D$10="Sí"),"",IF(OR($F$23="No",AND($F$23="",$M$23=0)),"",IF(NOT($F$23="Sí"),1,IF($M$23&gt;0,2,IF(OR(NOT(OR(D127="",D127="Incluido",D127="Excluido",D127="Importe",D127="Pendiente")),NOT(OR(F127="",F127="Sí",F127="No",F127="Por confirmar")),NOT(IF(LEN(TRIM(E127&amp;""))=0,TRUE,IF(ISNUMBER(E127),AND(E127&gt;=0,ABS(E127-ROUND(E127,2))&lt;0.00000001),FALSE)))),2,IF(OR(D127="",D127="Pendiente"),1,IF(F127&lt;&gt;"Sí",IF(F127="No",2,1),IF(NOT(AND(LEN(TRIM(G127&amp;""))&gt;0,TRIM(G127&amp;"")&lt;&gt;"Pendiente",TRIM(G127&amp;"")&lt;&gt;"Por confirmar",TRIM(G127&amp;"")&lt;&gt;"No consta",TRIM(G127&amp;"")&lt;&gt;"Desconocido",TRIM(G127&amp;"")&lt;&gt;"Sin confirmar",TRIM(G127&amp;"")&lt;&gt;"Por decidir",TRIM(G127&amp;"")&lt;&gt;"Por comprobar")),2,IF(D127="Incluido",IF(OR(LEN(TRIM(E127&amp;""))=0,IF(ISNUMBER(E127),E127=0,FALSE)),0,2),IF(IF(ISNUMBER(E127),AND(E127&gt;=0,ABS(E127-ROUND(E127,2))&lt;0.00000001),FALSE),0,1)))))))))),2)</f>
      </c>
      <c r="N127" s="33" t="n">
        <f>IF(ISNUMBER(M127),IF(M127=0,1,0),0)</f>
        <v>0</v>
      </c>
    </row>
    <row r="128" ht="70" customHeight="1">
      <c r="B128" s="35" t="n">
        <f>B24</f>
        <v>8</v>
      </c>
      <c r="C128" s="40">
        <f>IF(OR($F$24="No",AND($F$24="",$M$24=0)),"",C24)</f>
      </c>
      <c r="D128" s="37"/>
      <c r="E128" s="38"/>
      <c r="F128" s="37"/>
      <c r="G128" s="36"/>
      <c r="H128" s="39">
        <f>IFERROR(IF(AND(ISNUMBER(M128),M128=0),IF(D128="Incluido",0,E128),""),"")</f>
      </c>
      <c r="I128" s="40">
        <f>IF(NOT(ISNUMBER(M128)),"",IF(M128=2,"ROJO",IF(M128=1,"ÁMBAR","VERDE")))</f>
      </c>
      <c r="J128" s="40">
        <f>IFERROR(IF(NOT(ISNUMBER(M128)),"",IF(NOT($F$24="Sí"),"Decidimos si este concepto entra en el alcance común.",IF($M$24&gt;0,"Completamos el concepto común antes de consultar a la subcontrata.",IF(OR(NOT(OR(D128="",D128="Incluido",D128="Excluido",D128="Importe",D128="Pendiente")),NOT(OR(F128="",F128="Sí",F128="No",F128="Por confirmar")),NOT(IF(LEN(TRIM(E128&amp;""))=0,TRUE,IF(ISNUMBER(E128),AND(E128&gt;=0,ABS(E128-ROUND(E128,2))&lt;0.00000001),FALSE)))),"Revisamos opciones e importes numéricos, no negativos y con dos decimales.",IF(OR(D128="",D128="Pendiente"),"Falta aclarar cómo se cubre este concepto.",IF(F128&lt;&gt;"Sí","Confirmamos el mismo alcance, cantidad y calidad, incluida la cobertura adicional.",IF(NOT(AND(LEN(TRIM(G128&amp;""))&gt;0,TRIM(G128&amp;"")&lt;&gt;"Pendiente",TRIM(G128&amp;"")&lt;&gt;"Por confirmar",TRIM(G128&amp;"")&lt;&gt;"No consta",TRIM(G128&amp;"")&lt;&gt;"Desconocido",TRIM(G128&amp;"")&lt;&gt;"Sin confirmar",TRIM(G128&amp;"")&lt;&gt;"Por decidir",TRIM(G128&amp;"")&lt;&gt;"Por comprobar")),"Localizamos la inclusión o el coste de cobertura y quién lo asume.",IF(D128="Incluido",IF(M128=0,"Ya está en la base: adicional cero, sin duplicarlo.","Incluido y adicional positivo se contradicen."),IF(M128=0,"Adicional documentado fuera de la base; lo añadimos una vez.","Falta coste de cobertura explícito; vacío no significa cero."))))))))),"Hay una entrada con error. Corregimos el dato antes de cerrar la comprobación.")</f>
      </c>
      <c r="K128" s="40"/>
      <c r="L128" s="40">
        <f>IFERROR(IF(OR(NOT($D$10="Sí"),NOT($F$24="Sí"),$M$24&gt;0,OR(NOT(OR(D128="",D128="Incluido",D128="Excluido",D128="Importe",D128="Pendiente")),NOT(OR(F128="",F128="Sí",F128="No",F128="Por confirmar")),NOT(IF(LEN(TRIM(E128&amp;""))=0,TRUE,IF(ISNUMBER(E128),AND(E128&gt;=0,ABS(E128-ROUND(E128,2))&lt;0.00000001),FALSE)))),AND(ISNUMBER(M128),M128=0)),"",IF(OR(D128="",D128="Pendiente"),"¿Podéis aclarar si incluye "&amp;C24&amp;" ("&amp;E24&amp;" "&amp;D24&amp;")"&amp;" y en qué partida?",IF(F128&lt;&gt;"Sí","¿Podéis igualar el alcance, cantidad y calidad de "&amp;C24&amp;" ("&amp;E24&amp;" "&amp;D24&amp;")"&amp;" e indicar qué cambia y su importe adicional sin IVA?",IF(NOT(AND(LEN(TRIM(G128&amp;""))&gt;0,TRIM(G128&amp;"")&lt;&gt;"Pendiente",TRIM(G128&amp;"")&lt;&gt;"Por confirmar",TRIM(G128&amp;"")&lt;&gt;"No consta",TRIM(G128&amp;"")&lt;&gt;"Desconocido",TRIM(G128&amp;"")&lt;&gt;"Sin confirmar",TRIM(G128&amp;"")&lt;&gt;"Por decidir",TRIM(G128&amp;"")&lt;&gt;"Por comprobar")),"¿Dónde queda recogido "&amp;C24&amp;" ("&amp;E24&amp;" "&amp;D24&amp;")"&amp;" y quién cubre su alcance?",IF(AND(D128&lt;&gt;"Incluido",NOT(ISNUMBER(E128))),"¿Qué importe adicional sin IVA cubre "&amp;C24&amp;" ("&amp;E24&amp;" "&amp;D24&amp;")"&amp;" y quién lo asume?",IF(D128="Incluido","¿El importe de "&amp;C24&amp;" ("&amp;E24&amp;" "&amp;D24&amp;")"&amp;" ya está en la base o va aparte?","")))))),"Aclaramos los datos con error antes de copiar preguntas.")</f>
      </c>
      <c r="M128" s="33">
        <f>IFERROR(IF(NOT($D$10="Sí"),"",IF(OR($F$24="No",AND($F$24="",$M$24=0)),"",IF(NOT($F$24="Sí"),1,IF($M$24&gt;0,2,IF(OR(NOT(OR(D128="",D128="Incluido",D128="Excluido",D128="Importe",D128="Pendiente")),NOT(OR(F128="",F128="Sí",F128="No",F128="Por confirmar")),NOT(IF(LEN(TRIM(E128&amp;""))=0,TRUE,IF(ISNUMBER(E128),AND(E128&gt;=0,ABS(E128-ROUND(E128,2))&lt;0.00000001),FALSE)))),2,IF(OR(D128="",D128="Pendiente"),1,IF(F128&lt;&gt;"Sí",IF(F128="No",2,1),IF(NOT(AND(LEN(TRIM(G128&amp;""))&gt;0,TRIM(G128&amp;"")&lt;&gt;"Pendiente",TRIM(G128&amp;"")&lt;&gt;"Por confirmar",TRIM(G128&amp;"")&lt;&gt;"No consta",TRIM(G128&amp;"")&lt;&gt;"Desconocido",TRIM(G128&amp;"")&lt;&gt;"Sin confirmar",TRIM(G128&amp;"")&lt;&gt;"Por decidir",TRIM(G128&amp;"")&lt;&gt;"Por comprobar")),2,IF(D128="Incluido",IF(OR(LEN(TRIM(E128&amp;""))=0,IF(ISNUMBER(E128),E128=0,FALSE)),0,2),IF(IF(ISNUMBER(E128),AND(E128&gt;=0,ABS(E128-ROUND(E128,2))&lt;0.00000001),FALSE),0,1)))))))))),2)</f>
      </c>
      <c r="N128" s="33" t="n">
        <f>IF(ISNUMBER(M128),IF(M128=0,1,0),0)</f>
        <v>0</v>
      </c>
    </row>
    <row r="129" ht="70" customHeight="1">
      <c r="B129" s="35" t="n">
        <f>B25</f>
        <v>9</v>
      </c>
      <c r="C129" s="40">
        <f>IF(OR($F$25="No",AND($F$25="",$M$25=0)),"",C25)</f>
      </c>
      <c r="D129" s="37"/>
      <c r="E129" s="38"/>
      <c r="F129" s="37"/>
      <c r="G129" s="36"/>
      <c r="H129" s="39">
        <f>IFERROR(IF(AND(ISNUMBER(M129),M129=0),IF(D129="Incluido",0,E129),""),"")</f>
      </c>
      <c r="I129" s="40">
        <f>IF(NOT(ISNUMBER(M129)),"",IF(M129=2,"ROJO",IF(M129=1,"ÁMBAR","VERDE")))</f>
      </c>
      <c r="J129" s="40">
        <f>IFERROR(IF(NOT(ISNUMBER(M129)),"",IF(NOT($F$25="Sí"),"Decidimos si este concepto entra en el alcance común.",IF($M$25&gt;0,"Completamos el concepto común antes de consultar a la subcontrata.",IF(OR(NOT(OR(D129="",D129="Incluido",D129="Excluido",D129="Importe",D129="Pendiente")),NOT(OR(F129="",F129="Sí",F129="No",F129="Por confirmar")),NOT(IF(LEN(TRIM(E129&amp;""))=0,TRUE,IF(ISNUMBER(E129),AND(E129&gt;=0,ABS(E129-ROUND(E129,2))&lt;0.00000001),FALSE)))),"Revisamos opciones e importes numéricos, no negativos y con dos decimales.",IF(OR(D129="",D129="Pendiente"),"Falta aclarar cómo se cubre este concepto.",IF(F129&lt;&gt;"Sí","Confirmamos el mismo alcance, cantidad y calidad, incluida la cobertura adicional.",IF(NOT(AND(LEN(TRIM(G129&amp;""))&gt;0,TRIM(G129&amp;"")&lt;&gt;"Pendiente",TRIM(G129&amp;"")&lt;&gt;"Por confirmar",TRIM(G129&amp;"")&lt;&gt;"No consta",TRIM(G129&amp;"")&lt;&gt;"Desconocido",TRIM(G129&amp;"")&lt;&gt;"Sin confirmar",TRIM(G129&amp;"")&lt;&gt;"Por decidir",TRIM(G129&amp;"")&lt;&gt;"Por comprobar")),"Localizamos la inclusión o el coste de cobertura y quién lo asume.",IF(D129="Incluido",IF(M129=0,"Ya está en la base: adicional cero, sin duplicarlo.","Incluido y adicional positivo se contradicen."),IF(M129=0,"Adicional documentado fuera de la base; lo añadimos una vez.","Falta coste de cobertura explícito; vacío no significa cero."))))))))),"Hay una entrada con error. Corregimos el dato antes de cerrar la comprobación.")</f>
      </c>
      <c r="K129" s="40"/>
      <c r="L129" s="40">
        <f>IFERROR(IF(OR(NOT($D$10="Sí"),NOT($F$25="Sí"),$M$25&gt;0,OR(NOT(OR(D129="",D129="Incluido",D129="Excluido",D129="Importe",D129="Pendiente")),NOT(OR(F129="",F129="Sí",F129="No",F129="Por confirmar")),NOT(IF(LEN(TRIM(E129&amp;""))=0,TRUE,IF(ISNUMBER(E129),AND(E129&gt;=0,ABS(E129-ROUND(E129,2))&lt;0.00000001),FALSE)))),AND(ISNUMBER(M129),M129=0)),"",IF(OR(D129="",D129="Pendiente"),"¿Podéis aclarar si incluye "&amp;C25&amp;" ("&amp;E25&amp;" "&amp;D25&amp;")"&amp;" y en qué partida?",IF(F129&lt;&gt;"Sí","¿Podéis igualar el alcance, cantidad y calidad de "&amp;C25&amp;" ("&amp;E25&amp;" "&amp;D25&amp;")"&amp;" e indicar qué cambia y su importe adicional sin IVA?",IF(NOT(AND(LEN(TRIM(G129&amp;""))&gt;0,TRIM(G129&amp;"")&lt;&gt;"Pendiente",TRIM(G129&amp;"")&lt;&gt;"Por confirmar",TRIM(G129&amp;"")&lt;&gt;"No consta",TRIM(G129&amp;"")&lt;&gt;"Desconocido",TRIM(G129&amp;"")&lt;&gt;"Sin confirmar",TRIM(G129&amp;"")&lt;&gt;"Por decidir",TRIM(G129&amp;"")&lt;&gt;"Por comprobar")),"¿Dónde queda recogido "&amp;C25&amp;" ("&amp;E25&amp;" "&amp;D25&amp;")"&amp;" y quién cubre su alcance?",IF(AND(D129&lt;&gt;"Incluido",NOT(ISNUMBER(E129))),"¿Qué importe adicional sin IVA cubre "&amp;C25&amp;" ("&amp;E25&amp;" "&amp;D25&amp;")"&amp;" y quién lo asume?",IF(D129="Incluido","¿El importe de "&amp;C25&amp;" ("&amp;E25&amp;" "&amp;D25&amp;")"&amp;" ya está en la base o va aparte?","")))))),"Aclaramos los datos con error antes de copiar preguntas.")</f>
      </c>
      <c r="M129" s="33">
        <f>IFERROR(IF(NOT($D$10="Sí"),"",IF(OR($F$25="No",AND($F$25="",$M$25=0)),"",IF(NOT($F$25="Sí"),1,IF($M$25&gt;0,2,IF(OR(NOT(OR(D129="",D129="Incluido",D129="Excluido",D129="Importe",D129="Pendiente")),NOT(OR(F129="",F129="Sí",F129="No",F129="Por confirmar")),NOT(IF(LEN(TRIM(E129&amp;""))=0,TRUE,IF(ISNUMBER(E129),AND(E129&gt;=0,ABS(E129-ROUND(E129,2))&lt;0.00000001),FALSE)))),2,IF(OR(D129="",D129="Pendiente"),1,IF(F129&lt;&gt;"Sí",IF(F129="No",2,1),IF(NOT(AND(LEN(TRIM(G129&amp;""))&gt;0,TRIM(G129&amp;"")&lt;&gt;"Pendiente",TRIM(G129&amp;"")&lt;&gt;"Por confirmar",TRIM(G129&amp;"")&lt;&gt;"No consta",TRIM(G129&amp;"")&lt;&gt;"Desconocido",TRIM(G129&amp;"")&lt;&gt;"Sin confirmar",TRIM(G129&amp;"")&lt;&gt;"Por decidir",TRIM(G129&amp;"")&lt;&gt;"Por comprobar")),2,IF(D129="Incluido",IF(OR(LEN(TRIM(E129&amp;""))=0,IF(ISNUMBER(E129),E129=0,FALSE)),0,2),IF(IF(ISNUMBER(E129),AND(E129&gt;=0,ABS(E129-ROUND(E129,2))&lt;0.00000001),FALSE),0,1)))))))))),2)</f>
      </c>
      <c r="N129" s="33" t="n">
        <f>IF(ISNUMBER(M129),IF(M129=0,1,0),0)</f>
        <v>0</v>
      </c>
    </row>
    <row r="130" ht="70" customHeight="1">
      <c r="B130" s="35" t="n">
        <f>B26</f>
        <v>10</v>
      </c>
      <c r="C130" s="40">
        <f>IF(OR($F$26="No",AND($F$26="",$M$26=0)),"",C26)</f>
      </c>
      <c r="D130" s="37"/>
      <c r="E130" s="38"/>
      <c r="F130" s="37"/>
      <c r="G130" s="36"/>
      <c r="H130" s="39">
        <f>IFERROR(IF(AND(ISNUMBER(M130),M130=0),IF(D130="Incluido",0,E130),""),"")</f>
      </c>
      <c r="I130" s="40">
        <f>IF(NOT(ISNUMBER(M130)),"",IF(M130=2,"ROJO",IF(M130=1,"ÁMBAR","VERDE")))</f>
      </c>
      <c r="J130" s="40">
        <f>IFERROR(IF(NOT(ISNUMBER(M130)),"",IF(NOT($F$26="Sí"),"Decidimos si este concepto entra en el alcance común.",IF($M$26&gt;0,"Completamos el concepto común antes de consultar a la subcontrata.",IF(OR(NOT(OR(D130="",D130="Incluido",D130="Excluido",D130="Importe",D130="Pendiente")),NOT(OR(F130="",F130="Sí",F130="No",F130="Por confirmar")),NOT(IF(LEN(TRIM(E130&amp;""))=0,TRUE,IF(ISNUMBER(E130),AND(E130&gt;=0,ABS(E130-ROUND(E130,2))&lt;0.00000001),FALSE)))),"Revisamos opciones e importes numéricos, no negativos y con dos decimales.",IF(OR(D130="",D130="Pendiente"),"Falta aclarar cómo se cubre este concepto.",IF(F130&lt;&gt;"Sí","Confirmamos el mismo alcance, cantidad y calidad, incluida la cobertura adicional.",IF(NOT(AND(LEN(TRIM(G130&amp;""))&gt;0,TRIM(G130&amp;"")&lt;&gt;"Pendiente",TRIM(G130&amp;"")&lt;&gt;"Por confirmar",TRIM(G130&amp;"")&lt;&gt;"No consta",TRIM(G130&amp;"")&lt;&gt;"Desconocido",TRIM(G130&amp;"")&lt;&gt;"Sin confirmar",TRIM(G130&amp;"")&lt;&gt;"Por decidir",TRIM(G130&amp;"")&lt;&gt;"Por comprobar")),"Localizamos la inclusión o el coste de cobertura y quién lo asume.",IF(D130="Incluido",IF(M130=0,"Ya está en la base: adicional cero, sin duplicarlo.","Incluido y adicional positivo se contradicen."),IF(M130=0,"Adicional documentado fuera de la base; lo añadimos una vez.","Falta coste de cobertura explícito; vacío no significa cero."))))))))),"Hay una entrada con error. Corregimos el dato antes de cerrar la comprobación.")</f>
      </c>
      <c r="K130" s="40"/>
      <c r="L130" s="40">
        <f>IFERROR(IF(OR(NOT($D$10="Sí"),NOT($F$26="Sí"),$M$26&gt;0,OR(NOT(OR(D130="",D130="Incluido",D130="Excluido",D130="Importe",D130="Pendiente")),NOT(OR(F130="",F130="Sí",F130="No",F130="Por confirmar")),NOT(IF(LEN(TRIM(E130&amp;""))=0,TRUE,IF(ISNUMBER(E130),AND(E130&gt;=0,ABS(E130-ROUND(E130,2))&lt;0.00000001),FALSE)))),AND(ISNUMBER(M130),M130=0)),"",IF(OR(D130="",D130="Pendiente"),"¿Podéis aclarar si incluye "&amp;C26&amp;" ("&amp;E26&amp;" "&amp;D26&amp;")"&amp;" y en qué partida?",IF(F130&lt;&gt;"Sí","¿Podéis igualar el alcance, cantidad y calidad de "&amp;C26&amp;" ("&amp;E26&amp;" "&amp;D26&amp;")"&amp;" e indicar qué cambia y su importe adicional sin IVA?",IF(NOT(AND(LEN(TRIM(G130&amp;""))&gt;0,TRIM(G130&amp;"")&lt;&gt;"Pendiente",TRIM(G130&amp;"")&lt;&gt;"Por confirmar",TRIM(G130&amp;"")&lt;&gt;"No consta",TRIM(G130&amp;"")&lt;&gt;"Desconocido",TRIM(G130&amp;"")&lt;&gt;"Sin confirmar",TRIM(G130&amp;"")&lt;&gt;"Por decidir",TRIM(G130&amp;"")&lt;&gt;"Por comprobar")),"¿Dónde queda recogido "&amp;C26&amp;" ("&amp;E26&amp;" "&amp;D26&amp;")"&amp;" y quién cubre su alcance?",IF(AND(D130&lt;&gt;"Incluido",NOT(ISNUMBER(E130))),"¿Qué importe adicional sin IVA cubre "&amp;C26&amp;" ("&amp;E26&amp;" "&amp;D26&amp;")"&amp;" y quién lo asume?",IF(D130="Incluido","¿El importe de "&amp;C26&amp;" ("&amp;E26&amp;" "&amp;D26&amp;")"&amp;" ya está en la base o va aparte?","")))))),"Aclaramos los datos con error antes de copiar preguntas.")</f>
      </c>
      <c r="M130" s="33">
        <f>IFERROR(IF(NOT($D$10="Sí"),"",IF(OR($F$26="No",AND($F$26="",$M$26=0)),"",IF(NOT($F$26="Sí"),1,IF($M$26&gt;0,2,IF(OR(NOT(OR(D130="",D130="Incluido",D130="Excluido",D130="Importe",D130="Pendiente")),NOT(OR(F130="",F130="Sí",F130="No",F130="Por confirmar")),NOT(IF(LEN(TRIM(E130&amp;""))=0,TRUE,IF(ISNUMBER(E130),AND(E130&gt;=0,ABS(E130-ROUND(E130,2))&lt;0.00000001),FALSE)))),2,IF(OR(D130="",D130="Pendiente"),1,IF(F130&lt;&gt;"Sí",IF(F130="No",2,1),IF(NOT(AND(LEN(TRIM(G130&amp;""))&gt;0,TRIM(G130&amp;"")&lt;&gt;"Pendiente",TRIM(G130&amp;"")&lt;&gt;"Por confirmar",TRIM(G130&amp;"")&lt;&gt;"No consta",TRIM(G130&amp;"")&lt;&gt;"Desconocido",TRIM(G130&amp;"")&lt;&gt;"Sin confirmar",TRIM(G130&amp;"")&lt;&gt;"Por decidir",TRIM(G130&amp;"")&lt;&gt;"Por comprobar")),2,IF(D130="Incluido",IF(OR(LEN(TRIM(E130&amp;""))=0,IF(ISNUMBER(E130),E130=0,FALSE)),0,2),IF(IF(ISNUMBER(E130),AND(E130&gt;=0,ABS(E130-ROUND(E130,2))&lt;0.00000001),FALSE),0,1)))))))))),2)</f>
      </c>
      <c r="N130" s="33" t="n">
        <f>IF(ISNUMBER(M130),IF(M130=0,1,0),0)</f>
        <v>0</v>
      </c>
    </row>
    <row r="131" ht="70" customHeight="1">
      <c r="B131" s="35" t="n">
        <f>B27</f>
        <v>11</v>
      </c>
      <c r="C131" s="40">
        <f>IF(OR($F$27="No",AND($F$27="",$M$27=0)),"",C27)</f>
      </c>
      <c r="D131" s="37"/>
      <c r="E131" s="38"/>
      <c r="F131" s="37"/>
      <c r="G131" s="36"/>
      <c r="H131" s="39">
        <f>IFERROR(IF(AND(ISNUMBER(M131),M131=0),IF(D131="Incluido",0,E131),""),"")</f>
      </c>
      <c r="I131" s="40">
        <f>IF(NOT(ISNUMBER(M131)),"",IF(M131=2,"ROJO",IF(M131=1,"ÁMBAR","VERDE")))</f>
      </c>
      <c r="J131" s="40">
        <f>IFERROR(IF(NOT(ISNUMBER(M131)),"",IF(NOT($F$27="Sí"),"Decidimos si este concepto entra en el alcance común.",IF($M$27&gt;0,"Completamos el concepto común antes de consultar a la subcontrata.",IF(OR(NOT(OR(D131="",D131="Incluido",D131="Excluido",D131="Importe",D131="Pendiente")),NOT(OR(F131="",F131="Sí",F131="No",F131="Por confirmar")),NOT(IF(LEN(TRIM(E131&amp;""))=0,TRUE,IF(ISNUMBER(E131),AND(E131&gt;=0,ABS(E131-ROUND(E131,2))&lt;0.00000001),FALSE)))),"Revisamos opciones e importes numéricos, no negativos y con dos decimales.",IF(OR(D131="",D131="Pendiente"),"Falta aclarar cómo se cubre este concepto.",IF(F131&lt;&gt;"Sí","Confirmamos el mismo alcance, cantidad y calidad, incluida la cobertura adicional.",IF(NOT(AND(LEN(TRIM(G131&amp;""))&gt;0,TRIM(G131&amp;"")&lt;&gt;"Pendiente",TRIM(G131&amp;"")&lt;&gt;"Por confirmar",TRIM(G131&amp;"")&lt;&gt;"No consta",TRIM(G131&amp;"")&lt;&gt;"Desconocido",TRIM(G131&amp;"")&lt;&gt;"Sin confirmar",TRIM(G131&amp;"")&lt;&gt;"Por decidir",TRIM(G131&amp;"")&lt;&gt;"Por comprobar")),"Localizamos la inclusión o el coste de cobertura y quién lo asume.",IF(D131="Incluido",IF(M131=0,"Ya está en la base: adicional cero, sin duplicarlo.","Incluido y adicional positivo se contradicen."),IF(M131=0,"Adicional documentado fuera de la base; lo añadimos una vez.","Falta coste de cobertura explícito; vacío no significa cero."))))))))),"Hay una entrada con error. Corregimos el dato antes de cerrar la comprobación.")</f>
      </c>
      <c r="K131" s="40"/>
      <c r="L131" s="40">
        <f>IFERROR(IF(OR(NOT($D$10="Sí"),NOT($F$27="Sí"),$M$27&gt;0,OR(NOT(OR(D131="",D131="Incluido",D131="Excluido",D131="Importe",D131="Pendiente")),NOT(OR(F131="",F131="Sí",F131="No",F131="Por confirmar")),NOT(IF(LEN(TRIM(E131&amp;""))=0,TRUE,IF(ISNUMBER(E131),AND(E131&gt;=0,ABS(E131-ROUND(E131,2))&lt;0.00000001),FALSE)))),AND(ISNUMBER(M131),M131=0)),"",IF(OR(D131="",D131="Pendiente"),"¿Podéis aclarar si incluye "&amp;C27&amp;" ("&amp;E27&amp;" "&amp;D27&amp;")"&amp;" y en qué partida?",IF(F131&lt;&gt;"Sí","¿Podéis igualar el alcance, cantidad y calidad de "&amp;C27&amp;" ("&amp;E27&amp;" "&amp;D27&amp;")"&amp;" e indicar qué cambia y su importe adicional sin IVA?",IF(NOT(AND(LEN(TRIM(G131&amp;""))&gt;0,TRIM(G131&amp;"")&lt;&gt;"Pendiente",TRIM(G131&amp;"")&lt;&gt;"Por confirmar",TRIM(G131&amp;"")&lt;&gt;"No consta",TRIM(G131&amp;"")&lt;&gt;"Desconocido",TRIM(G131&amp;"")&lt;&gt;"Sin confirmar",TRIM(G131&amp;"")&lt;&gt;"Por decidir",TRIM(G131&amp;"")&lt;&gt;"Por comprobar")),"¿Dónde queda recogido "&amp;C27&amp;" ("&amp;E27&amp;" "&amp;D27&amp;")"&amp;" y quién cubre su alcance?",IF(AND(D131&lt;&gt;"Incluido",NOT(ISNUMBER(E131))),"¿Qué importe adicional sin IVA cubre "&amp;C27&amp;" ("&amp;E27&amp;" "&amp;D27&amp;")"&amp;" y quién lo asume?",IF(D131="Incluido","¿El importe de "&amp;C27&amp;" ("&amp;E27&amp;" "&amp;D27&amp;")"&amp;" ya está en la base o va aparte?","")))))),"Aclaramos los datos con error antes de copiar preguntas.")</f>
      </c>
      <c r="M131" s="33">
        <f>IFERROR(IF(NOT($D$10="Sí"),"",IF(OR($F$27="No",AND($F$27="",$M$27=0)),"",IF(NOT($F$27="Sí"),1,IF($M$27&gt;0,2,IF(OR(NOT(OR(D131="",D131="Incluido",D131="Excluido",D131="Importe",D131="Pendiente")),NOT(OR(F131="",F131="Sí",F131="No",F131="Por confirmar")),NOT(IF(LEN(TRIM(E131&amp;""))=0,TRUE,IF(ISNUMBER(E131),AND(E131&gt;=0,ABS(E131-ROUND(E131,2))&lt;0.00000001),FALSE)))),2,IF(OR(D131="",D131="Pendiente"),1,IF(F131&lt;&gt;"Sí",IF(F131="No",2,1),IF(NOT(AND(LEN(TRIM(G131&amp;""))&gt;0,TRIM(G131&amp;"")&lt;&gt;"Pendiente",TRIM(G131&amp;"")&lt;&gt;"Por confirmar",TRIM(G131&amp;"")&lt;&gt;"No consta",TRIM(G131&amp;"")&lt;&gt;"Desconocido",TRIM(G131&amp;"")&lt;&gt;"Sin confirmar",TRIM(G131&amp;"")&lt;&gt;"Por decidir",TRIM(G131&amp;"")&lt;&gt;"Por comprobar")),2,IF(D131="Incluido",IF(OR(LEN(TRIM(E131&amp;""))=0,IF(ISNUMBER(E131),E131=0,FALSE)),0,2),IF(IF(ISNUMBER(E131),AND(E131&gt;=0,ABS(E131-ROUND(E131,2))&lt;0.00000001),FALSE),0,1)))))))))),2)</f>
      </c>
      <c r="N131" s="33" t="n">
        <f>IF(ISNUMBER(M131),IF(M131=0,1,0),0)</f>
        <v>0</v>
      </c>
    </row>
    <row r="132" ht="70" customHeight="1">
      <c r="B132" s="35" t="n">
        <f>B28</f>
        <v>12</v>
      </c>
      <c r="C132" s="40">
        <f>IF(OR($F$28="No",AND($F$28="",$M$28=0)),"",C28)</f>
      </c>
      <c r="D132" s="37"/>
      <c r="E132" s="38"/>
      <c r="F132" s="37"/>
      <c r="G132" s="36"/>
      <c r="H132" s="39">
        <f>IFERROR(IF(AND(ISNUMBER(M132),M132=0),IF(D132="Incluido",0,E132),""),"")</f>
      </c>
      <c r="I132" s="40">
        <f>IF(NOT(ISNUMBER(M132)),"",IF(M132=2,"ROJO",IF(M132=1,"ÁMBAR","VERDE")))</f>
      </c>
      <c r="J132" s="40">
        <f>IFERROR(IF(NOT(ISNUMBER(M132)),"",IF(NOT($F$28="Sí"),"Decidimos si este concepto entra en el alcance común.",IF($M$28&gt;0,"Completamos el concepto común antes de consultar a la subcontrata.",IF(OR(NOT(OR(D132="",D132="Incluido",D132="Excluido",D132="Importe",D132="Pendiente")),NOT(OR(F132="",F132="Sí",F132="No",F132="Por confirmar")),NOT(IF(LEN(TRIM(E132&amp;""))=0,TRUE,IF(ISNUMBER(E132),AND(E132&gt;=0,ABS(E132-ROUND(E132,2))&lt;0.00000001),FALSE)))),"Revisamos opciones e importes numéricos, no negativos y con dos decimales.",IF(OR(D132="",D132="Pendiente"),"Falta aclarar cómo se cubre este concepto.",IF(F132&lt;&gt;"Sí","Confirmamos el mismo alcance, cantidad y calidad, incluida la cobertura adicional.",IF(NOT(AND(LEN(TRIM(G132&amp;""))&gt;0,TRIM(G132&amp;"")&lt;&gt;"Pendiente",TRIM(G132&amp;"")&lt;&gt;"Por confirmar",TRIM(G132&amp;"")&lt;&gt;"No consta",TRIM(G132&amp;"")&lt;&gt;"Desconocido",TRIM(G132&amp;"")&lt;&gt;"Sin confirmar",TRIM(G132&amp;"")&lt;&gt;"Por decidir",TRIM(G132&amp;"")&lt;&gt;"Por comprobar")),"Localizamos la inclusión o el coste de cobertura y quién lo asume.",IF(D132="Incluido",IF(M132=0,"Ya está en la base: adicional cero, sin duplicarlo.","Incluido y adicional positivo se contradicen."),IF(M132=0,"Adicional documentado fuera de la base; lo añadimos una vez.","Falta coste de cobertura explícito; vacío no significa cero."))))))))),"Hay una entrada con error. Corregimos el dato antes de cerrar la comprobación.")</f>
      </c>
      <c r="K132" s="40"/>
      <c r="L132" s="40">
        <f>IFERROR(IF(OR(NOT($D$10="Sí"),NOT($F$28="Sí"),$M$28&gt;0,OR(NOT(OR(D132="",D132="Incluido",D132="Excluido",D132="Importe",D132="Pendiente")),NOT(OR(F132="",F132="Sí",F132="No",F132="Por confirmar")),NOT(IF(LEN(TRIM(E132&amp;""))=0,TRUE,IF(ISNUMBER(E132),AND(E132&gt;=0,ABS(E132-ROUND(E132,2))&lt;0.00000001),FALSE)))),AND(ISNUMBER(M132),M132=0)),"",IF(OR(D132="",D132="Pendiente"),"¿Podéis aclarar si incluye "&amp;C28&amp;" ("&amp;E28&amp;" "&amp;D28&amp;")"&amp;" y en qué partida?",IF(F132&lt;&gt;"Sí","¿Podéis igualar el alcance, cantidad y calidad de "&amp;C28&amp;" ("&amp;E28&amp;" "&amp;D28&amp;")"&amp;" e indicar qué cambia y su importe adicional sin IVA?",IF(NOT(AND(LEN(TRIM(G132&amp;""))&gt;0,TRIM(G132&amp;"")&lt;&gt;"Pendiente",TRIM(G132&amp;"")&lt;&gt;"Por confirmar",TRIM(G132&amp;"")&lt;&gt;"No consta",TRIM(G132&amp;"")&lt;&gt;"Desconocido",TRIM(G132&amp;"")&lt;&gt;"Sin confirmar",TRIM(G132&amp;"")&lt;&gt;"Por decidir",TRIM(G132&amp;"")&lt;&gt;"Por comprobar")),"¿Dónde queda recogido "&amp;C28&amp;" ("&amp;E28&amp;" "&amp;D28&amp;")"&amp;" y quién cubre su alcance?",IF(AND(D132&lt;&gt;"Incluido",NOT(ISNUMBER(E132))),"¿Qué importe adicional sin IVA cubre "&amp;C28&amp;" ("&amp;E28&amp;" "&amp;D28&amp;")"&amp;" y quién lo asume?",IF(D132="Incluido","¿El importe de "&amp;C28&amp;" ("&amp;E28&amp;" "&amp;D28&amp;")"&amp;" ya está en la base o va aparte?","")))))),"Aclaramos los datos con error antes de copiar preguntas.")</f>
      </c>
      <c r="M132" s="33">
        <f>IFERROR(IF(NOT($D$10="Sí"),"",IF(OR($F$28="No",AND($F$28="",$M$28=0)),"",IF(NOT($F$28="Sí"),1,IF($M$28&gt;0,2,IF(OR(NOT(OR(D132="",D132="Incluido",D132="Excluido",D132="Importe",D132="Pendiente")),NOT(OR(F132="",F132="Sí",F132="No",F132="Por confirmar")),NOT(IF(LEN(TRIM(E132&amp;""))=0,TRUE,IF(ISNUMBER(E132),AND(E132&gt;=0,ABS(E132-ROUND(E132,2))&lt;0.00000001),FALSE)))),2,IF(OR(D132="",D132="Pendiente"),1,IF(F132&lt;&gt;"Sí",IF(F132="No",2,1),IF(NOT(AND(LEN(TRIM(G132&amp;""))&gt;0,TRIM(G132&amp;"")&lt;&gt;"Pendiente",TRIM(G132&amp;"")&lt;&gt;"Por confirmar",TRIM(G132&amp;"")&lt;&gt;"No consta",TRIM(G132&amp;"")&lt;&gt;"Desconocido",TRIM(G132&amp;"")&lt;&gt;"Sin confirmar",TRIM(G132&amp;"")&lt;&gt;"Por decidir",TRIM(G132&amp;"")&lt;&gt;"Por comprobar")),2,IF(D132="Incluido",IF(OR(LEN(TRIM(E132&amp;""))=0,IF(ISNUMBER(E132),E132=0,FALSE)),0,2),IF(IF(ISNUMBER(E132),AND(E132&gt;=0,ABS(E132-ROUND(E132,2))&lt;0.00000001),FALSE),0,1)))))))))),2)</f>
      </c>
      <c r="N132" s="33" t="n">
        <f>IF(ISNUMBER(M132),IF(M132=0,1,0),0)</f>
        <v>0</v>
      </c>
    </row>
    <row r="133" ht="70" customHeight="1">
      <c r="B133" s="35" t="n">
        <f>B29</f>
        <v>13</v>
      </c>
      <c r="C133" s="40">
        <f>IF(OR($F$29="No",AND($F$29="",$M$29=0)),"",C29)</f>
      </c>
      <c r="D133" s="37"/>
      <c r="E133" s="38"/>
      <c r="F133" s="37"/>
      <c r="G133" s="36"/>
      <c r="H133" s="39">
        <f>IFERROR(IF(AND(ISNUMBER(M133),M133=0),IF(D133="Incluido",0,E133),""),"")</f>
      </c>
      <c r="I133" s="40">
        <f>IF(NOT(ISNUMBER(M133)),"",IF(M133=2,"ROJO",IF(M133=1,"ÁMBAR","VERDE")))</f>
      </c>
      <c r="J133" s="40">
        <f>IFERROR(IF(NOT(ISNUMBER(M133)),"",IF(NOT($F$29="Sí"),"Decidimos si este concepto entra en el alcance común.",IF($M$29&gt;0,"Completamos el concepto común antes de consultar a la subcontrata.",IF(OR(NOT(OR(D133="",D133="Incluido",D133="Excluido",D133="Importe",D133="Pendiente")),NOT(OR(F133="",F133="Sí",F133="No",F133="Por confirmar")),NOT(IF(LEN(TRIM(E133&amp;""))=0,TRUE,IF(ISNUMBER(E133),AND(E133&gt;=0,ABS(E133-ROUND(E133,2))&lt;0.00000001),FALSE)))),"Revisamos opciones e importes numéricos, no negativos y con dos decimales.",IF(OR(D133="",D133="Pendiente"),"Falta aclarar cómo se cubre este concepto.",IF(F133&lt;&gt;"Sí","Confirmamos el mismo alcance, cantidad y calidad, incluida la cobertura adicional.",IF(NOT(AND(LEN(TRIM(G133&amp;""))&gt;0,TRIM(G133&amp;"")&lt;&gt;"Pendiente",TRIM(G133&amp;"")&lt;&gt;"Por confirmar",TRIM(G133&amp;"")&lt;&gt;"No consta",TRIM(G133&amp;"")&lt;&gt;"Desconocido",TRIM(G133&amp;"")&lt;&gt;"Sin confirmar",TRIM(G133&amp;"")&lt;&gt;"Por decidir",TRIM(G133&amp;"")&lt;&gt;"Por comprobar")),"Localizamos la inclusión o el coste de cobertura y quién lo asume.",IF(D133="Incluido",IF(M133=0,"Ya está en la base: adicional cero, sin duplicarlo.","Incluido y adicional positivo se contradicen."),IF(M133=0,"Adicional documentado fuera de la base; lo añadimos una vez.","Falta coste de cobertura explícito; vacío no significa cero."))))))))),"Hay una entrada con error. Corregimos el dato antes de cerrar la comprobación.")</f>
      </c>
      <c r="K133" s="40"/>
      <c r="L133" s="40">
        <f>IFERROR(IF(OR(NOT($D$10="Sí"),NOT($F$29="Sí"),$M$29&gt;0,OR(NOT(OR(D133="",D133="Incluido",D133="Excluido",D133="Importe",D133="Pendiente")),NOT(OR(F133="",F133="Sí",F133="No",F133="Por confirmar")),NOT(IF(LEN(TRIM(E133&amp;""))=0,TRUE,IF(ISNUMBER(E133),AND(E133&gt;=0,ABS(E133-ROUND(E133,2))&lt;0.00000001),FALSE)))),AND(ISNUMBER(M133),M133=0)),"",IF(OR(D133="",D133="Pendiente"),"¿Podéis aclarar si incluye "&amp;C29&amp;" ("&amp;E29&amp;" "&amp;D29&amp;")"&amp;" y en qué partida?",IF(F133&lt;&gt;"Sí","¿Podéis igualar el alcance, cantidad y calidad de "&amp;C29&amp;" ("&amp;E29&amp;" "&amp;D29&amp;")"&amp;" e indicar qué cambia y su importe adicional sin IVA?",IF(NOT(AND(LEN(TRIM(G133&amp;""))&gt;0,TRIM(G133&amp;"")&lt;&gt;"Pendiente",TRIM(G133&amp;"")&lt;&gt;"Por confirmar",TRIM(G133&amp;"")&lt;&gt;"No consta",TRIM(G133&amp;"")&lt;&gt;"Desconocido",TRIM(G133&amp;"")&lt;&gt;"Sin confirmar",TRIM(G133&amp;"")&lt;&gt;"Por decidir",TRIM(G133&amp;"")&lt;&gt;"Por comprobar")),"¿Dónde queda recogido "&amp;C29&amp;" ("&amp;E29&amp;" "&amp;D29&amp;")"&amp;" y quién cubre su alcance?",IF(AND(D133&lt;&gt;"Incluido",NOT(ISNUMBER(E133))),"¿Qué importe adicional sin IVA cubre "&amp;C29&amp;" ("&amp;E29&amp;" "&amp;D29&amp;")"&amp;" y quién lo asume?",IF(D133="Incluido","¿El importe de "&amp;C29&amp;" ("&amp;E29&amp;" "&amp;D29&amp;")"&amp;" ya está en la base o va aparte?","")))))),"Aclaramos los datos con error antes de copiar preguntas.")</f>
      </c>
      <c r="M133" s="33">
        <f>IFERROR(IF(NOT($D$10="Sí"),"",IF(OR($F$29="No",AND($F$29="",$M$29=0)),"",IF(NOT($F$29="Sí"),1,IF($M$29&gt;0,2,IF(OR(NOT(OR(D133="",D133="Incluido",D133="Excluido",D133="Importe",D133="Pendiente")),NOT(OR(F133="",F133="Sí",F133="No",F133="Por confirmar")),NOT(IF(LEN(TRIM(E133&amp;""))=0,TRUE,IF(ISNUMBER(E133),AND(E133&gt;=0,ABS(E133-ROUND(E133,2))&lt;0.00000001),FALSE)))),2,IF(OR(D133="",D133="Pendiente"),1,IF(F133&lt;&gt;"Sí",IF(F133="No",2,1),IF(NOT(AND(LEN(TRIM(G133&amp;""))&gt;0,TRIM(G133&amp;"")&lt;&gt;"Pendiente",TRIM(G133&amp;"")&lt;&gt;"Por confirmar",TRIM(G133&amp;"")&lt;&gt;"No consta",TRIM(G133&amp;"")&lt;&gt;"Desconocido",TRIM(G133&amp;"")&lt;&gt;"Sin confirmar",TRIM(G133&amp;"")&lt;&gt;"Por decidir",TRIM(G133&amp;"")&lt;&gt;"Por comprobar")),2,IF(D133="Incluido",IF(OR(LEN(TRIM(E133&amp;""))=0,IF(ISNUMBER(E133),E133=0,FALSE)),0,2),IF(IF(ISNUMBER(E133),AND(E133&gt;=0,ABS(E133-ROUND(E133,2))&lt;0.00000001),FALSE),0,1)))))))))),2)</f>
      </c>
      <c r="N133" s="33" t="n">
        <f>IF(ISNUMBER(M133),IF(M133=0,1,0),0)</f>
        <v>0</v>
      </c>
    </row>
    <row r="134" ht="70" customHeight="1">
      <c r="B134" s="35" t="n">
        <f>B30</f>
        <v>14</v>
      </c>
      <c r="C134" s="40">
        <f>IF(OR($F$30="No",AND($F$30="",$M$30=0)),"",C30)</f>
      </c>
      <c r="D134" s="37"/>
      <c r="E134" s="38"/>
      <c r="F134" s="37"/>
      <c r="G134" s="36"/>
      <c r="H134" s="39">
        <f>IFERROR(IF(AND(ISNUMBER(M134),M134=0),IF(D134="Incluido",0,E134),""),"")</f>
      </c>
      <c r="I134" s="40">
        <f>IF(NOT(ISNUMBER(M134)),"",IF(M134=2,"ROJO",IF(M134=1,"ÁMBAR","VERDE")))</f>
      </c>
      <c r="J134" s="40">
        <f>IFERROR(IF(NOT(ISNUMBER(M134)),"",IF(NOT($F$30="Sí"),"Decidimos si este concepto entra en el alcance común.",IF($M$30&gt;0,"Completamos el concepto común antes de consultar a la subcontrata.",IF(OR(NOT(OR(D134="",D134="Incluido",D134="Excluido",D134="Importe",D134="Pendiente")),NOT(OR(F134="",F134="Sí",F134="No",F134="Por confirmar")),NOT(IF(LEN(TRIM(E134&amp;""))=0,TRUE,IF(ISNUMBER(E134),AND(E134&gt;=0,ABS(E134-ROUND(E134,2))&lt;0.00000001),FALSE)))),"Revisamos opciones e importes numéricos, no negativos y con dos decimales.",IF(OR(D134="",D134="Pendiente"),"Falta aclarar cómo se cubre este concepto.",IF(F134&lt;&gt;"Sí","Confirmamos el mismo alcance, cantidad y calidad, incluida la cobertura adicional.",IF(NOT(AND(LEN(TRIM(G134&amp;""))&gt;0,TRIM(G134&amp;"")&lt;&gt;"Pendiente",TRIM(G134&amp;"")&lt;&gt;"Por confirmar",TRIM(G134&amp;"")&lt;&gt;"No consta",TRIM(G134&amp;"")&lt;&gt;"Desconocido",TRIM(G134&amp;"")&lt;&gt;"Sin confirmar",TRIM(G134&amp;"")&lt;&gt;"Por decidir",TRIM(G134&amp;"")&lt;&gt;"Por comprobar")),"Localizamos la inclusión o el coste de cobertura y quién lo asume.",IF(D134="Incluido",IF(M134=0,"Ya está en la base: adicional cero, sin duplicarlo.","Incluido y adicional positivo se contradicen."),IF(M134=0,"Adicional documentado fuera de la base; lo añadimos una vez.","Falta coste de cobertura explícito; vacío no significa cero."))))))))),"Hay una entrada con error. Corregimos el dato antes de cerrar la comprobación.")</f>
      </c>
      <c r="K134" s="40"/>
      <c r="L134" s="40">
        <f>IFERROR(IF(OR(NOT($D$10="Sí"),NOT($F$30="Sí"),$M$30&gt;0,OR(NOT(OR(D134="",D134="Incluido",D134="Excluido",D134="Importe",D134="Pendiente")),NOT(OR(F134="",F134="Sí",F134="No",F134="Por confirmar")),NOT(IF(LEN(TRIM(E134&amp;""))=0,TRUE,IF(ISNUMBER(E134),AND(E134&gt;=0,ABS(E134-ROUND(E134,2))&lt;0.00000001),FALSE)))),AND(ISNUMBER(M134),M134=0)),"",IF(OR(D134="",D134="Pendiente"),"¿Podéis aclarar si incluye "&amp;C30&amp;" ("&amp;E30&amp;" "&amp;D30&amp;")"&amp;" y en qué partida?",IF(F134&lt;&gt;"Sí","¿Podéis igualar el alcance, cantidad y calidad de "&amp;C30&amp;" ("&amp;E30&amp;" "&amp;D30&amp;")"&amp;" e indicar qué cambia y su importe adicional sin IVA?",IF(NOT(AND(LEN(TRIM(G134&amp;""))&gt;0,TRIM(G134&amp;"")&lt;&gt;"Pendiente",TRIM(G134&amp;"")&lt;&gt;"Por confirmar",TRIM(G134&amp;"")&lt;&gt;"No consta",TRIM(G134&amp;"")&lt;&gt;"Desconocido",TRIM(G134&amp;"")&lt;&gt;"Sin confirmar",TRIM(G134&amp;"")&lt;&gt;"Por decidir",TRIM(G134&amp;"")&lt;&gt;"Por comprobar")),"¿Dónde queda recogido "&amp;C30&amp;" ("&amp;E30&amp;" "&amp;D30&amp;")"&amp;" y quién cubre su alcance?",IF(AND(D134&lt;&gt;"Incluido",NOT(ISNUMBER(E134))),"¿Qué importe adicional sin IVA cubre "&amp;C30&amp;" ("&amp;E30&amp;" "&amp;D30&amp;")"&amp;" y quién lo asume?",IF(D134="Incluido","¿El importe de "&amp;C30&amp;" ("&amp;E30&amp;" "&amp;D30&amp;")"&amp;" ya está en la base o va aparte?","")))))),"Aclaramos los datos con error antes de copiar preguntas.")</f>
      </c>
      <c r="M134" s="33">
        <f>IFERROR(IF(NOT($D$10="Sí"),"",IF(OR($F$30="No",AND($F$30="",$M$30=0)),"",IF(NOT($F$30="Sí"),1,IF($M$30&gt;0,2,IF(OR(NOT(OR(D134="",D134="Incluido",D134="Excluido",D134="Importe",D134="Pendiente")),NOT(OR(F134="",F134="Sí",F134="No",F134="Por confirmar")),NOT(IF(LEN(TRIM(E134&amp;""))=0,TRUE,IF(ISNUMBER(E134),AND(E134&gt;=0,ABS(E134-ROUND(E134,2))&lt;0.00000001),FALSE)))),2,IF(OR(D134="",D134="Pendiente"),1,IF(F134&lt;&gt;"Sí",IF(F134="No",2,1),IF(NOT(AND(LEN(TRIM(G134&amp;""))&gt;0,TRIM(G134&amp;"")&lt;&gt;"Pendiente",TRIM(G134&amp;"")&lt;&gt;"Por confirmar",TRIM(G134&amp;"")&lt;&gt;"No consta",TRIM(G134&amp;"")&lt;&gt;"Desconocido",TRIM(G134&amp;"")&lt;&gt;"Sin confirmar",TRIM(G134&amp;"")&lt;&gt;"Por decidir",TRIM(G134&amp;"")&lt;&gt;"Por comprobar")),2,IF(D134="Incluido",IF(OR(LEN(TRIM(E134&amp;""))=0,IF(ISNUMBER(E134),E134=0,FALSE)),0,2),IF(IF(ISNUMBER(E134),AND(E134&gt;=0,ABS(E134-ROUND(E134,2))&lt;0.00000001),FALSE),0,1)))))))))),2)</f>
      </c>
      <c r="N134" s="33" t="n">
        <f>IF(ISNUMBER(M134),IF(M134=0,1,0),0)</f>
        <v>0</v>
      </c>
    </row>
    <row r="135" ht="70" customHeight="1">
      <c r="B135" s="35" t="n">
        <f>B31</f>
        <v>15</v>
      </c>
      <c r="C135" s="40">
        <f>IF(OR($F$31="No",AND($F$31="",$M$31=0)),"",C31)</f>
      </c>
      <c r="D135" s="37"/>
      <c r="E135" s="38"/>
      <c r="F135" s="37"/>
      <c r="G135" s="36"/>
      <c r="H135" s="39">
        <f>IFERROR(IF(AND(ISNUMBER(M135),M135=0),IF(D135="Incluido",0,E135),""),"")</f>
      </c>
      <c r="I135" s="40">
        <f>IF(NOT(ISNUMBER(M135)),"",IF(M135=2,"ROJO",IF(M135=1,"ÁMBAR","VERDE")))</f>
      </c>
      <c r="J135" s="40">
        <f>IFERROR(IF(NOT(ISNUMBER(M135)),"",IF(NOT($F$31="Sí"),"Decidimos si este concepto entra en el alcance común.",IF($M$31&gt;0,"Completamos el concepto común antes de consultar a la subcontrata.",IF(OR(NOT(OR(D135="",D135="Incluido",D135="Excluido",D135="Importe",D135="Pendiente")),NOT(OR(F135="",F135="Sí",F135="No",F135="Por confirmar")),NOT(IF(LEN(TRIM(E135&amp;""))=0,TRUE,IF(ISNUMBER(E135),AND(E135&gt;=0,ABS(E135-ROUND(E135,2))&lt;0.00000001),FALSE)))),"Revisamos opciones e importes numéricos, no negativos y con dos decimales.",IF(OR(D135="",D135="Pendiente"),"Falta aclarar cómo se cubre este concepto.",IF(F135&lt;&gt;"Sí","Confirmamos el mismo alcance, cantidad y calidad, incluida la cobertura adicional.",IF(NOT(AND(LEN(TRIM(G135&amp;""))&gt;0,TRIM(G135&amp;"")&lt;&gt;"Pendiente",TRIM(G135&amp;"")&lt;&gt;"Por confirmar",TRIM(G135&amp;"")&lt;&gt;"No consta",TRIM(G135&amp;"")&lt;&gt;"Desconocido",TRIM(G135&amp;"")&lt;&gt;"Sin confirmar",TRIM(G135&amp;"")&lt;&gt;"Por decidir",TRIM(G135&amp;"")&lt;&gt;"Por comprobar")),"Localizamos la inclusión o el coste de cobertura y quién lo asume.",IF(D135="Incluido",IF(M135=0,"Ya está en la base: adicional cero, sin duplicarlo.","Incluido y adicional positivo se contradicen."),IF(M135=0,"Adicional documentado fuera de la base; lo añadimos una vez.","Falta coste de cobertura explícito; vacío no significa cero."))))))))),"Hay una entrada con error. Corregimos el dato antes de cerrar la comprobación.")</f>
      </c>
      <c r="K135" s="40"/>
      <c r="L135" s="40">
        <f>IFERROR(IF(OR(NOT($D$10="Sí"),NOT($F$31="Sí"),$M$31&gt;0,OR(NOT(OR(D135="",D135="Incluido",D135="Excluido",D135="Importe",D135="Pendiente")),NOT(OR(F135="",F135="Sí",F135="No",F135="Por confirmar")),NOT(IF(LEN(TRIM(E135&amp;""))=0,TRUE,IF(ISNUMBER(E135),AND(E135&gt;=0,ABS(E135-ROUND(E135,2))&lt;0.00000001),FALSE)))),AND(ISNUMBER(M135),M135=0)),"",IF(OR(D135="",D135="Pendiente"),"¿Podéis aclarar si incluye "&amp;C31&amp;" ("&amp;E31&amp;" "&amp;D31&amp;")"&amp;" y en qué partida?",IF(F135&lt;&gt;"Sí","¿Podéis igualar el alcance, cantidad y calidad de "&amp;C31&amp;" ("&amp;E31&amp;" "&amp;D31&amp;")"&amp;" e indicar qué cambia y su importe adicional sin IVA?",IF(NOT(AND(LEN(TRIM(G135&amp;""))&gt;0,TRIM(G135&amp;"")&lt;&gt;"Pendiente",TRIM(G135&amp;"")&lt;&gt;"Por confirmar",TRIM(G135&amp;"")&lt;&gt;"No consta",TRIM(G135&amp;"")&lt;&gt;"Desconocido",TRIM(G135&amp;"")&lt;&gt;"Sin confirmar",TRIM(G135&amp;"")&lt;&gt;"Por decidir",TRIM(G135&amp;"")&lt;&gt;"Por comprobar")),"¿Dónde queda recogido "&amp;C31&amp;" ("&amp;E31&amp;" "&amp;D31&amp;")"&amp;" y quién cubre su alcance?",IF(AND(D135&lt;&gt;"Incluido",NOT(ISNUMBER(E135))),"¿Qué importe adicional sin IVA cubre "&amp;C31&amp;" ("&amp;E31&amp;" "&amp;D31&amp;")"&amp;" y quién lo asume?",IF(D135="Incluido","¿El importe de "&amp;C31&amp;" ("&amp;E31&amp;" "&amp;D31&amp;")"&amp;" ya está en la base o va aparte?","")))))),"Aclaramos los datos con error antes de copiar preguntas.")</f>
      </c>
      <c r="M135" s="33">
        <f>IFERROR(IF(NOT($D$10="Sí"),"",IF(OR($F$31="No",AND($F$31="",$M$31=0)),"",IF(NOT($F$31="Sí"),1,IF($M$31&gt;0,2,IF(OR(NOT(OR(D135="",D135="Incluido",D135="Excluido",D135="Importe",D135="Pendiente")),NOT(OR(F135="",F135="Sí",F135="No",F135="Por confirmar")),NOT(IF(LEN(TRIM(E135&amp;""))=0,TRUE,IF(ISNUMBER(E135),AND(E135&gt;=0,ABS(E135-ROUND(E135,2))&lt;0.00000001),FALSE)))),2,IF(OR(D135="",D135="Pendiente"),1,IF(F135&lt;&gt;"Sí",IF(F135="No",2,1),IF(NOT(AND(LEN(TRIM(G135&amp;""))&gt;0,TRIM(G135&amp;"")&lt;&gt;"Pendiente",TRIM(G135&amp;"")&lt;&gt;"Por confirmar",TRIM(G135&amp;"")&lt;&gt;"No consta",TRIM(G135&amp;"")&lt;&gt;"Desconocido",TRIM(G135&amp;"")&lt;&gt;"Sin confirmar",TRIM(G135&amp;"")&lt;&gt;"Por decidir",TRIM(G135&amp;"")&lt;&gt;"Por comprobar")),2,IF(D135="Incluido",IF(OR(LEN(TRIM(E135&amp;""))=0,IF(ISNUMBER(E135),E135=0,FALSE)),0,2),IF(IF(ISNUMBER(E135),AND(E135&gt;=0,ABS(E135-ROUND(E135,2))&lt;0.00000001),FALSE),0,1)))))))))),2)</f>
      </c>
      <c r="N135" s="33" t="n">
        <f>IF(ISNUMBER(M135),IF(M135=0,1,0),0)</f>
        <v>0</v>
      </c>
    </row>
    <row r="136" ht="70" customHeight="1">
      <c r="B136" s="35" t="n">
        <f>B32</f>
        <v>16</v>
      </c>
      <c r="C136" s="40">
        <f>IF(OR($F$32="No",AND($F$32="",$M$32=0)),"",C32)</f>
      </c>
      <c r="D136" s="37"/>
      <c r="E136" s="38"/>
      <c r="F136" s="37"/>
      <c r="G136" s="36"/>
      <c r="H136" s="39">
        <f>IFERROR(IF(AND(ISNUMBER(M136),M136=0),IF(D136="Incluido",0,E136),""),"")</f>
      </c>
      <c r="I136" s="40">
        <f>IF(NOT(ISNUMBER(M136)),"",IF(M136=2,"ROJO",IF(M136=1,"ÁMBAR","VERDE")))</f>
      </c>
      <c r="J136" s="40">
        <f>IFERROR(IF(NOT(ISNUMBER(M136)),"",IF(NOT($F$32="Sí"),"Decidimos si este concepto entra en el alcance común.",IF($M$32&gt;0,"Completamos el concepto común antes de consultar a la subcontrata.",IF(OR(NOT(OR(D136="",D136="Incluido",D136="Excluido",D136="Importe",D136="Pendiente")),NOT(OR(F136="",F136="Sí",F136="No",F136="Por confirmar")),NOT(IF(LEN(TRIM(E136&amp;""))=0,TRUE,IF(ISNUMBER(E136),AND(E136&gt;=0,ABS(E136-ROUND(E136,2))&lt;0.00000001),FALSE)))),"Revisamos opciones e importes numéricos, no negativos y con dos decimales.",IF(OR(D136="",D136="Pendiente"),"Falta aclarar cómo se cubre este concepto.",IF(F136&lt;&gt;"Sí","Confirmamos el mismo alcance, cantidad y calidad, incluida la cobertura adicional.",IF(NOT(AND(LEN(TRIM(G136&amp;""))&gt;0,TRIM(G136&amp;"")&lt;&gt;"Pendiente",TRIM(G136&amp;"")&lt;&gt;"Por confirmar",TRIM(G136&amp;"")&lt;&gt;"No consta",TRIM(G136&amp;"")&lt;&gt;"Desconocido",TRIM(G136&amp;"")&lt;&gt;"Sin confirmar",TRIM(G136&amp;"")&lt;&gt;"Por decidir",TRIM(G136&amp;"")&lt;&gt;"Por comprobar")),"Localizamos la inclusión o el coste de cobertura y quién lo asume.",IF(D136="Incluido",IF(M136=0,"Ya está en la base: adicional cero, sin duplicarlo.","Incluido y adicional positivo se contradicen."),IF(M136=0,"Adicional documentado fuera de la base; lo añadimos una vez.","Falta coste de cobertura explícito; vacío no significa cero."))))))))),"Hay una entrada con error. Corregimos el dato antes de cerrar la comprobación.")</f>
      </c>
      <c r="K136" s="40"/>
      <c r="L136" s="40">
        <f>IFERROR(IF(OR(NOT($D$10="Sí"),NOT($F$32="Sí"),$M$32&gt;0,OR(NOT(OR(D136="",D136="Incluido",D136="Excluido",D136="Importe",D136="Pendiente")),NOT(OR(F136="",F136="Sí",F136="No",F136="Por confirmar")),NOT(IF(LEN(TRIM(E136&amp;""))=0,TRUE,IF(ISNUMBER(E136),AND(E136&gt;=0,ABS(E136-ROUND(E136,2))&lt;0.00000001),FALSE)))),AND(ISNUMBER(M136),M136=0)),"",IF(OR(D136="",D136="Pendiente"),"¿Podéis aclarar si incluye "&amp;C32&amp;" ("&amp;E32&amp;" "&amp;D32&amp;")"&amp;" y en qué partida?",IF(F136&lt;&gt;"Sí","¿Podéis igualar el alcance, cantidad y calidad de "&amp;C32&amp;" ("&amp;E32&amp;" "&amp;D32&amp;")"&amp;" e indicar qué cambia y su importe adicional sin IVA?",IF(NOT(AND(LEN(TRIM(G136&amp;""))&gt;0,TRIM(G136&amp;"")&lt;&gt;"Pendiente",TRIM(G136&amp;"")&lt;&gt;"Por confirmar",TRIM(G136&amp;"")&lt;&gt;"No consta",TRIM(G136&amp;"")&lt;&gt;"Desconocido",TRIM(G136&amp;"")&lt;&gt;"Sin confirmar",TRIM(G136&amp;"")&lt;&gt;"Por decidir",TRIM(G136&amp;"")&lt;&gt;"Por comprobar")),"¿Dónde queda recogido "&amp;C32&amp;" ("&amp;E32&amp;" "&amp;D32&amp;")"&amp;" y quién cubre su alcance?",IF(AND(D136&lt;&gt;"Incluido",NOT(ISNUMBER(E136))),"¿Qué importe adicional sin IVA cubre "&amp;C32&amp;" ("&amp;E32&amp;" "&amp;D32&amp;")"&amp;" y quién lo asume?",IF(D136="Incluido","¿El importe de "&amp;C32&amp;" ("&amp;E32&amp;" "&amp;D32&amp;")"&amp;" ya está en la base o va aparte?","")))))),"Aclaramos los datos con error antes de copiar preguntas.")</f>
      </c>
      <c r="M136" s="33">
        <f>IFERROR(IF(NOT($D$10="Sí"),"",IF(OR($F$32="No",AND($F$32="",$M$32=0)),"",IF(NOT($F$32="Sí"),1,IF($M$32&gt;0,2,IF(OR(NOT(OR(D136="",D136="Incluido",D136="Excluido",D136="Importe",D136="Pendiente")),NOT(OR(F136="",F136="Sí",F136="No",F136="Por confirmar")),NOT(IF(LEN(TRIM(E136&amp;""))=0,TRUE,IF(ISNUMBER(E136),AND(E136&gt;=0,ABS(E136-ROUND(E136,2))&lt;0.00000001),FALSE)))),2,IF(OR(D136="",D136="Pendiente"),1,IF(F136&lt;&gt;"Sí",IF(F136="No",2,1),IF(NOT(AND(LEN(TRIM(G136&amp;""))&gt;0,TRIM(G136&amp;"")&lt;&gt;"Pendiente",TRIM(G136&amp;"")&lt;&gt;"Por confirmar",TRIM(G136&amp;"")&lt;&gt;"No consta",TRIM(G136&amp;"")&lt;&gt;"Desconocido",TRIM(G136&amp;"")&lt;&gt;"Sin confirmar",TRIM(G136&amp;"")&lt;&gt;"Por decidir",TRIM(G136&amp;"")&lt;&gt;"Por comprobar")),2,IF(D136="Incluido",IF(OR(LEN(TRIM(E136&amp;""))=0,IF(ISNUMBER(E136),E136=0,FALSE)),0,2),IF(IF(ISNUMBER(E136),AND(E136&gt;=0,ABS(E136-ROUND(E136,2))&lt;0.00000001),FALSE),0,1)))))))))),2)</f>
      </c>
      <c r="N136" s="33" t="n">
        <f>IF(ISNUMBER(M136),IF(M136=0,1,0),0)</f>
        <v>0</v>
      </c>
    </row>
    <row r="137" ht="70" customHeight="1">
      <c r="B137" s="35" t="n">
        <f>B33</f>
        <v>17</v>
      </c>
      <c r="C137" s="40">
        <f>IF(OR($F$33="No",AND($F$33="",$M$33=0)),"",C33)</f>
      </c>
      <c r="D137" s="37"/>
      <c r="E137" s="38"/>
      <c r="F137" s="37"/>
      <c r="G137" s="36"/>
      <c r="H137" s="39">
        <f>IFERROR(IF(AND(ISNUMBER(M137),M137=0),IF(D137="Incluido",0,E137),""),"")</f>
      </c>
      <c r="I137" s="40">
        <f>IF(NOT(ISNUMBER(M137)),"",IF(M137=2,"ROJO",IF(M137=1,"ÁMBAR","VERDE")))</f>
      </c>
      <c r="J137" s="40">
        <f>IFERROR(IF(NOT(ISNUMBER(M137)),"",IF(NOT($F$33="Sí"),"Decidimos si este concepto entra en el alcance común.",IF($M$33&gt;0,"Completamos el concepto común antes de consultar a la subcontrata.",IF(OR(NOT(OR(D137="",D137="Incluido",D137="Excluido",D137="Importe",D137="Pendiente")),NOT(OR(F137="",F137="Sí",F137="No",F137="Por confirmar")),NOT(IF(LEN(TRIM(E137&amp;""))=0,TRUE,IF(ISNUMBER(E137),AND(E137&gt;=0,ABS(E137-ROUND(E137,2))&lt;0.00000001),FALSE)))),"Revisamos opciones e importes numéricos, no negativos y con dos decimales.",IF(OR(D137="",D137="Pendiente"),"Falta aclarar cómo se cubre este concepto.",IF(F137&lt;&gt;"Sí","Confirmamos el mismo alcance, cantidad y calidad, incluida la cobertura adicional.",IF(NOT(AND(LEN(TRIM(G137&amp;""))&gt;0,TRIM(G137&amp;"")&lt;&gt;"Pendiente",TRIM(G137&amp;"")&lt;&gt;"Por confirmar",TRIM(G137&amp;"")&lt;&gt;"No consta",TRIM(G137&amp;"")&lt;&gt;"Desconocido",TRIM(G137&amp;"")&lt;&gt;"Sin confirmar",TRIM(G137&amp;"")&lt;&gt;"Por decidir",TRIM(G137&amp;"")&lt;&gt;"Por comprobar")),"Localizamos la inclusión o el coste de cobertura y quién lo asume.",IF(D137="Incluido",IF(M137=0,"Ya está en la base: adicional cero, sin duplicarlo.","Incluido y adicional positivo se contradicen."),IF(M137=0,"Adicional documentado fuera de la base; lo añadimos una vez.","Falta coste de cobertura explícito; vacío no significa cero."))))))))),"Hay una entrada con error. Corregimos el dato antes de cerrar la comprobación.")</f>
      </c>
      <c r="K137" s="40"/>
      <c r="L137" s="40">
        <f>IFERROR(IF(OR(NOT($D$10="Sí"),NOT($F$33="Sí"),$M$33&gt;0,OR(NOT(OR(D137="",D137="Incluido",D137="Excluido",D137="Importe",D137="Pendiente")),NOT(OR(F137="",F137="Sí",F137="No",F137="Por confirmar")),NOT(IF(LEN(TRIM(E137&amp;""))=0,TRUE,IF(ISNUMBER(E137),AND(E137&gt;=0,ABS(E137-ROUND(E137,2))&lt;0.00000001),FALSE)))),AND(ISNUMBER(M137),M137=0)),"",IF(OR(D137="",D137="Pendiente"),"¿Podéis aclarar si incluye "&amp;C33&amp;" ("&amp;E33&amp;" "&amp;D33&amp;")"&amp;" y en qué partida?",IF(F137&lt;&gt;"Sí","¿Podéis igualar el alcance, cantidad y calidad de "&amp;C33&amp;" ("&amp;E33&amp;" "&amp;D33&amp;")"&amp;" e indicar qué cambia y su importe adicional sin IVA?",IF(NOT(AND(LEN(TRIM(G137&amp;""))&gt;0,TRIM(G137&amp;"")&lt;&gt;"Pendiente",TRIM(G137&amp;"")&lt;&gt;"Por confirmar",TRIM(G137&amp;"")&lt;&gt;"No consta",TRIM(G137&amp;"")&lt;&gt;"Desconocido",TRIM(G137&amp;"")&lt;&gt;"Sin confirmar",TRIM(G137&amp;"")&lt;&gt;"Por decidir",TRIM(G137&amp;"")&lt;&gt;"Por comprobar")),"¿Dónde queda recogido "&amp;C33&amp;" ("&amp;E33&amp;" "&amp;D33&amp;")"&amp;" y quién cubre su alcance?",IF(AND(D137&lt;&gt;"Incluido",NOT(ISNUMBER(E137))),"¿Qué importe adicional sin IVA cubre "&amp;C33&amp;" ("&amp;E33&amp;" "&amp;D33&amp;")"&amp;" y quién lo asume?",IF(D137="Incluido","¿El importe de "&amp;C33&amp;" ("&amp;E33&amp;" "&amp;D33&amp;")"&amp;" ya está en la base o va aparte?","")))))),"Aclaramos los datos con error antes de copiar preguntas.")</f>
      </c>
      <c r="M137" s="33">
        <f>IFERROR(IF(NOT($D$10="Sí"),"",IF(OR($F$33="No",AND($F$33="",$M$33=0)),"",IF(NOT($F$33="Sí"),1,IF($M$33&gt;0,2,IF(OR(NOT(OR(D137="",D137="Incluido",D137="Excluido",D137="Importe",D137="Pendiente")),NOT(OR(F137="",F137="Sí",F137="No",F137="Por confirmar")),NOT(IF(LEN(TRIM(E137&amp;""))=0,TRUE,IF(ISNUMBER(E137),AND(E137&gt;=0,ABS(E137-ROUND(E137,2))&lt;0.00000001),FALSE)))),2,IF(OR(D137="",D137="Pendiente"),1,IF(F137&lt;&gt;"Sí",IF(F137="No",2,1),IF(NOT(AND(LEN(TRIM(G137&amp;""))&gt;0,TRIM(G137&amp;"")&lt;&gt;"Pendiente",TRIM(G137&amp;"")&lt;&gt;"Por confirmar",TRIM(G137&amp;"")&lt;&gt;"No consta",TRIM(G137&amp;"")&lt;&gt;"Desconocido",TRIM(G137&amp;"")&lt;&gt;"Sin confirmar",TRIM(G137&amp;"")&lt;&gt;"Por decidir",TRIM(G137&amp;"")&lt;&gt;"Por comprobar")),2,IF(D137="Incluido",IF(OR(LEN(TRIM(E137&amp;""))=0,IF(ISNUMBER(E137),E137=0,FALSE)),0,2),IF(IF(ISNUMBER(E137),AND(E137&gt;=0,ABS(E137-ROUND(E137,2))&lt;0.00000001),FALSE),0,1)))))))))),2)</f>
      </c>
      <c r="N137" s="33" t="n">
        <f>IF(ISNUMBER(M137),IF(M137=0,1,0),0)</f>
        <v>0</v>
      </c>
    </row>
    <row r="138" ht="70" customHeight="1">
      <c r="B138" s="35" t="n">
        <f>B34</f>
        <v>18</v>
      </c>
      <c r="C138" s="40">
        <f>IF(OR($F$34="No",AND($F$34="",$M$34=0)),"",C34)</f>
      </c>
      <c r="D138" s="37"/>
      <c r="E138" s="38"/>
      <c r="F138" s="37"/>
      <c r="G138" s="36"/>
      <c r="H138" s="39">
        <f>IFERROR(IF(AND(ISNUMBER(M138),M138=0),IF(D138="Incluido",0,E138),""),"")</f>
      </c>
      <c r="I138" s="40">
        <f>IF(NOT(ISNUMBER(M138)),"",IF(M138=2,"ROJO",IF(M138=1,"ÁMBAR","VERDE")))</f>
      </c>
      <c r="J138" s="40">
        <f>IFERROR(IF(NOT(ISNUMBER(M138)),"",IF(NOT($F$34="Sí"),"Decidimos si este concepto entra en el alcance común.",IF($M$34&gt;0,"Completamos el concepto común antes de consultar a la subcontrata.",IF(OR(NOT(OR(D138="",D138="Incluido",D138="Excluido",D138="Importe",D138="Pendiente")),NOT(OR(F138="",F138="Sí",F138="No",F138="Por confirmar")),NOT(IF(LEN(TRIM(E138&amp;""))=0,TRUE,IF(ISNUMBER(E138),AND(E138&gt;=0,ABS(E138-ROUND(E138,2))&lt;0.00000001),FALSE)))),"Revisamos opciones e importes numéricos, no negativos y con dos decimales.",IF(OR(D138="",D138="Pendiente"),"Falta aclarar cómo se cubre este concepto.",IF(F138&lt;&gt;"Sí","Confirmamos el mismo alcance, cantidad y calidad, incluida la cobertura adicional.",IF(NOT(AND(LEN(TRIM(G138&amp;""))&gt;0,TRIM(G138&amp;"")&lt;&gt;"Pendiente",TRIM(G138&amp;"")&lt;&gt;"Por confirmar",TRIM(G138&amp;"")&lt;&gt;"No consta",TRIM(G138&amp;"")&lt;&gt;"Desconocido",TRIM(G138&amp;"")&lt;&gt;"Sin confirmar",TRIM(G138&amp;"")&lt;&gt;"Por decidir",TRIM(G138&amp;"")&lt;&gt;"Por comprobar")),"Localizamos la inclusión o el coste de cobertura y quién lo asume.",IF(D138="Incluido",IF(M138=0,"Ya está en la base: adicional cero, sin duplicarlo.","Incluido y adicional positivo se contradicen."),IF(M138=0,"Adicional documentado fuera de la base; lo añadimos una vez.","Falta coste de cobertura explícito; vacío no significa cero."))))))))),"Hay una entrada con error. Corregimos el dato antes de cerrar la comprobación.")</f>
      </c>
      <c r="K138" s="40"/>
      <c r="L138" s="40">
        <f>IFERROR(IF(OR(NOT($D$10="Sí"),NOT($F$34="Sí"),$M$34&gt;0,OR(NOT(OR(D138="",D138="Incluido",D138="Excluido",D138="Importe",D138="Pendiente")),NOT(OR(F138="",F138="Sí",F138="No",F138="Por confirmar")),NOT(IF(LEN(TRIM(E138&amp;""))=0,TRUE,IF(ISNUMBER(E138),AND(E138&gt;=0,ABS(E138-ROUND(E138,2))&lt;0.00000001),FALSE)))),AND(ISNUMBER(M138),M138=0)),"",IF(OR(D138="",D138="Pendiente"),"¿Podéis aclarar si incluye "&amp;C34&amp;" ("&amp;E34&amp;" "&amp;D34&amp;")"&amp;" y en qué partida?",IF(F138&lt;&gt;"Sí","¿Podéis igualar el alcance, cantidad y calidad de "&amp;C34&amp;" ("&amp;E34&amp;" "&amp;D34&amp;")"&amp;" e indicar qué cambia y su importe adicional sin IVA?",IF(NOT(AND(LEN(TRIM(G138&amp;""))&gt;0,TRIM(G138&amp;"")&lt;&gt;"Pendiente",TRIM(G138&amp;"")&lt;&gt;"Por confirmar",TRIM(G138&amp;"")&lt;&gt;"No consta",TRIM(G138&amp;"")&lt;&gt;"Desconocido",TRIM(G138&amp;"")&lt;&gt;"Sin confirmar",TRIM(G138&amp;"")&lt;&gt;"Por decidir",TRIM(G138&amp;"")&lt;&gt;"Por comprobar")),"¿Dónde queda recogido "&amp;C34&amp;" ("&amp;E34&amp;" "&amp;D34&amp;")"&amp;" y quién cubre su alcance?",IF(AND(D138&lt;&gt;"Incluido",NOT(ISNUMBER(E138))),"¿Qué importe adicional sin IVA cubre "&amp;C34&amp;" ("&amp;E34&amp;" "&amp;D34&amp;")"&amp;" y quién lo asume?",IF(D138="Incluido","¿El importe de "&amp;C34&amp;" ("&amp;E34&amp;" "&amp;D34&amp;")"&amp;" ya está en la base o va aparte?","")))))),"Aclaramos los datos con error antes de copiar preguntas.")</f>
      </c>
      <c r="M138" s="33">
        <f>IFERROR(IF(NOT($D$10="Sí"),"",IF(OR($F$34="No",AND($F$34="",$M$34=0)),"",IF(NOT($F$34="Sí"),1,IF($M$34&gt;0,2,IF(OR(NOT(OR(D138="",D138="Incluido",D138="Excluido",D138="Importe",D138="Pendiente")),NOT(OR(F138="",F138="Sí",F138="No",F138="Por confirmar")),NOT(IF(LEN(TRIM(E138&amp;""))=0,TRUE,IF(ISNUMBER(E138),AND(E138&gt;=0,ABS(E138-ROUND(E138,2))&lt;0.00000001),FALSE)))),2,IF(OR(D138="",D138="Pendiente"),1,IF(F138&lt;&gt;"Sí",IF(F138="No",2,1),IF(NOT(AND(LEN(TRIM(G138&amp;""))&gt;0,TRIM(G138&amp;"")&lt;&gt;"Pendiente",TRIM(G138&amp;"")&lt;&gt;"Por confirmar",TRIM(G138&amp;"")&lt;&gt;"No consta",TRIM(G138&amp;"")&lt;&gt;"Desconocido",TRIM(G138&amp;"")&lt;&gt;"Sin confirmar",TRIM(G138&amp;"")&lt;&gt;"Por decidir",TRIM(G138&amp;"")&lt;&gt;"Por comprobar")),2,IF(D138="Incluido",IF(OR(LEN(TRIM(E138&amp;""))=0,IF(ISNUMBER(E138),E138=0,FALSE)),0,2),IF(IF(ISNUMBER(E138),AND(E138&gt;=0,ABS(E138-ROUND(E138,2))&lt;0.00000001),FALSE),0,1)))))))))),2)</f>
      </c>
      <c r="N138" s="33" t="n">
        <f>IF(ISNUMBER(M138),IF(M138=0,1,0),0)</f>
        <v>0</v>
      </c>
    </row>
    <row r="139" ht="70" customHeight="1">
      <c r="B139" s="35" t="n">
        <f>B35</f>
        <v>19</v>
      </c>
      <c r="C139" s="40">
        <f>IF(OR($F$35="No",AND($F$35="",$M$35=0)),"",C35)</f>
      </c>
      <c r="D139" s="37"/>
      <c r="E139" s="38"/>
      <c r="F139" s="37"/>
      <c r="G139" s="36"/>
      <c r="H139" s="39">
        <f>IFERROR(IF(AND(ISNUMBER(M139),M139=0),IF(D139="Incluido",0,E139),""),"")</f>
      </c>
      <c r="I139" s="40">
        <f>IF(NOT(ISNUMBER(M139)),"",IF(M139=2,"ROJO",IF(M139=1,"ÁMBAR","VERDE")))</f>
      </c>
      <c r="J139" s="40">
        <f>IFERROR(IF(NOT(ISNUMBER(M139)),"",IF(NOT($F$35="Sí"),"Decidimos si este concepto entra en el alcance común.",IF($M$35&gt;0,"Completamos el concepto común antes de consultar a la subcontrata.",IF(OR(NOT(OR(D139="",D139="Incluido",D139="Excluido",D139="Importe",D139="Pendiente")),NOT(OR(F139="",F139="Sí",F139="No",F139="Por confirmar")),NOT(IF(LEN(TRIM(E139&amp;""))=0,TRUE,IF(ISNUMBER(E139),AND(E139&gt;=0,ABS(E139-ROUND(E139,2))&lt;0.00000001),FALSE)))),"Revisamos opciones e importes numéricos, no negativos y con dos decimales.",IF(OR(D139="",D139="Pendiente"),"Falta aclarar cómo se cubre este concepto.",IF(F139&lt;&gt;"Sí","Confirmamos el mismo alcance, cantidad y calidad, incluida la cobertura adicional.",IF(NOT(AND(LEN(TRIM(G139&amp;""))&gt;0,TRIM(G139&amp;"")&lt;&gt;"Pendiente",TRIM(G139&amp;"")&lt;&gt;"Por confirmar",TRIM(G139&amp;"")&lt;&gt;"No consta",TRIM(G139&amp;"")&lt;&gt;"Desconocido",TRIM(G139&amp;"")&lt;&gt;"Sin confirmar",TRIM(G139&amp;"")&lt;&gt;"Por decidir",TRIM(G139&amp;"")&lt;&gt;"Por comprobar")),"Localizamos la inclusión o el coste de cobertura y quién lo asume.",IF(D139="Incluido",IF(M139=0,"Ya está en la base: adicional cero, sin duplicarlo.","Incluido y adicional positivo se contradicen."),IF(M139=0,"Adicional documentado fuera de la base; lo añadimos una vez.","Falta coste de cobertura explícito; vacío no significa cero."))))))))),"Hay una entrada con error. Corregimos el dato antes de cerrar la comprobación.")</f>
      </c>
      <c r="K139" s="40"/>
      <c r="L139" s="40">
        <f>IFERROR(IF(OR(NOT($D$10="Sí"),NOT($F$35="Sí"),$M$35&gt;0,OR(NOT(OR(D139="",D139="Incluido",D139="Excluido",D139="Importe",D139="Pendiente")),NOT(OR(F139="",F139="Sí",F139="No",F139="Por confirmar")),NOT(IF(LEN(TRIM(E139&amp;""))=0,TRUE,IF(ISNUMBER(E139),AND(E139&gt;=0,ABS(E139-ROUND(E139,2))&lt;0.00000001),FALSE)))),AND(ISNUMBER(M139),M139=0)),"",IF(OR(D139="",D139="Pendiente"),"¿Podéis aclarar si incluye "&amp;C35&amp;" ("&amp;E35&amp;" "&amp;D35&amp;")"&amp;" y en qué partida?",IF(F139&lt;&gt;"Sí","¿Podéis igualar el alcance, cantidad y calidad de "&amp;C35&amp;" ("&amp;E35&amp;" "&amp;D35&amp;")"&amp;" e indicar qué cambia y su importe adicional sin IVA?",IF(NOT(AND(LEN(TRIM(G139&amp;""))&gt;0,TRIM(G139&amp;"")&lt;&gt;"Pendiente",TRIM(G139&amp;"")&lt;&gt;"Por confirmar",TRIM(G139&amp;"")&lt;&gt;"No consta",TRIM(G139&amp;"")&lt;&gt;"Desconocido",TRIM(G139&amp;"")&lt;&gt;"Sin confirmar",TRIM(G139&amp;"")&lt;&gt;"Por decidir",TRIM(G139&amp;"")&lt;&gt;"Por comprobar")),"¿Dónde queda recogido "&amp;C35&amp;" ("&amp;E35&amp;" "&amp;D35&amp;")"&amp;" y quién cubre su alcance?",IF(AND(D139&lt;&gt;"Incluido",NOT(ISNUMBER(E139))),"¿Qué importe adicional sin IVA cubre "&amp;C35&amp;" ("&amp;E35&amp;" "&amp;D35&amp;")"&amp;" y quién lo asume?",IF(D139="Incluido","¿El importe de "&amp;C35&amp;" ("&amp;E35&amp;" "&amp;D35&amp;")"&amp;" ya está en la base o va aparte?","")))))),"Aclaramos los datos con error antes de copiar preguntas.")</f>
      </c>
      <c r="M139" s="33">
        <f>IFERROR(IF(NOT($D$10="Sí"),"",IF(OR($F$35="No",AND($F$35="",$M$35=0)),"",IF(NOT($F$35="Sí"),1,IF($M$35&gt;0,2,IF(OR(NOT(OR(D139="",D139="Incluido",D139="Excluido",D139="Importe",D139="Pendiente")),NOT(OR(F139="",F139="Sí",F139="No",F139="Por confirmar")),NOT(IF(LEN(TRIM(E139&amp;""))=0,TRUE,IF(ISNUMBER(E139),AND(E139&gt;=0,ABS(E139-ROUND(E139,2))&lt;0.00000001),FALSE)))),2,IF(OR(D139="",D139="Pendiente"),1,IF(F139&lt;&gt;"Sí",IF(F139="No",2,1),IF(NOT(AND(LEN(TRIM(G139&amp;""))&gt;0,TRIM(G139&amp;"")&lt;&gt;"Pendiente",TRIM(G139&amp;"")&lt;&gt;"Por confirmar",TRIM(G139&amp;"")&lt;&gt;"No consta",TRIM(G139&amp;"")&lt;&gt;"Desconocido",TRIM(G139&amp;"")&lt;&gt;"Sin confirmar",TRIM(G139&amp;"")&lt;&gt;"Por decidir",TRIM(G139&amp;"")&lt;&gt;"Por comprobar")),2,IF(D139="Incluido",IF(OR(LEN(TRIM(E139&amp;""))=0,IF(ISNUMBER(E139),E139=0,FALSE)),0,2),IF(IF(ISNUMBER(E139),AND(E139&gt;=0,ABS(E139-ROUND(E139,2))&lt;0.00000001),FALSE),0,1)))))))))),2)</f>
      </c>
      <c r="N139" s="33" t="n">
        <f>IF(ISNUMBER(M139),IF(M139=0,1,0),0)</f>
        <v>0</v>
      </c>
    </row>
    <row r="140" ht="70" customHeight="1">
      <c r="B140" s="35" t="n">
        <f>B36</f>
        <v>20</v>
      </c>
      <c r="C140" s="40">
        <f>IF(OR($F$36="No",AND($F$36="",$M$36=0)),"",C36)</f>
      </c>
      <c r="D140" s="37"/>
      <c r="E140" s="38"/>
      <c r="F140" s="37"/>
      <c r="G140" s="36"/>
      <c r="H140" s="39">
        <f>IFERROR(IF(AND(ISNUMBER(M140),M140=0),IF(D140="Incluido",0,E140),""),"")</f>
      </c>
      <c r="I140" s="40">
        <f>IF(NOT(ISNUMBER(M140)),"",IF(M140=2,"ROJO",IF(M140=1,"ÁMBAR","VERDE")))</f>
      </c>
      <c r="J140" s="40">
        <f>IFERROR(IF(NOT(ISNUMBER(M140)),"",IF(NOT($F$36="Sí"),"Decidimos si este concepto entra en el alcance común.",IF($M$36&gt;0,"Completamos el concepto común antes de consultar a la subcontrata.",IF(OR(NOT(OR(D140="",D140="Incluido",D140="Excluido",D140="Importe",D140="Pendiente")),NOT(OR(F140="",F140="Sí",F140="No",F140="Por confirmar")),NOT(IF(LEN(TRIM(E140&amp;""))=0,TRUE,IF(ISNUMBER(E140),AND(E140&gt;=0,ABS(E140-ROUND(E140,2))&lt;0.00000001),FALSE)))),"Revisamos opciones e importes numéricos, no negativos y con dos decimales.",IF(OR(D140="",D140="Pendiente"),"Falta aclarar cómo se cubre este concepto.",IF(F140&lt;&gt;"Sí","Confirmamos el mismo alcance, cantidad y calidad, incluida la cobertura adicional.",IF(NOT(AND(LEN(TRIM(G140&amp;""))&gt;0,TRIM(G140&amp;"")&lt;&gt;"Pendiente",TRIM(G140&amp;"")&lt;&gt;"Por confirmar",TRIM(G140&amp;"")&lt;&gt;"No consta",TRIM(G140&amp;"")&lt;&gt;"Desconocido",TRIM(G140&amp;"")&lt;&gt;"Sin confirmar",TRIM(G140&amp;"")&lt;&gt;"Por decidir",TRIM(G140&amp;"")&lt;&gt;"Por comprobar")),"Localizamos la inclusión o el coste de cobertura y quién lo asume.",IF(D140="Incluido",IF(M140=0,"Ya está en la base: adicional cero, sin duplicarlo.","Incluido y adicional positivo se contradicen."),IF(M140=0,"Adicional documentado fuera de la base; lo añadimos una vez.","Falta coste de cobertura explícito; vacío no significa cero."))))))))),"Hay una entrada con error. Corregimos el dato antes de cerrar la comprobación.")</f>
      </c>
      <c r="K140" s="40"/>
      <c r="L140" s="40">
        <f>IFERROR(IF(OR(NOT($D$10="Sí"),NOT($F$36="Sí"),$M$36&gt;0,OR(NOT(OR(D140="",D140="Incluido",D140="Excluido",D140="Importe",D140="Pendiente")),NOT(OR(F140="",F140="Sí",F140="No",F140="Por confirmar")),NOT(IF(LEN(TRIM(E140&amp;""))=0,TRUE,IF(ISNUMBER(E140),AND(E140&gt;=0,ABS(E140-ROUND(E140,2))&lt;0.00000001),FALSE)))),AND(ISNUMBER(M140),M140=0)),"",IF(OR(D140="",D140="Pendiente"),"¿Podéis aclarar si incluye "&amp;C36&amp;" ("&amp;E36&amp;" "&amp;D36&amp;")"&amp;" y en qué partida?",IF(F140&lt;&gt;"Sí","¿Podéis igualar el alcance, cantidad y calidad de "&amp;C36&amp;" ("&amp;E36&amp;" "&amp;D36&amp;")"&amp;" e indicar qué cambia y su importe adicional sin IVA?",IF(NOT(AND(LEN(TRIM(G140&amp;""))&gt;0,TRIM(G140&amp;"")&lt;&gt;"Pendiente",TRIM(G140&amp;"")&lt;&gt;"Por confirmar",TRIM(G140&amp;"")&lt;&gt;"No consta",TRIM(G140&amp;"")&lt;&gt;"Desconocido",TRIM(G140&amp;"")&lt;&gt;"Sin confirmar",TRIM(G140&amp;"")&lt;&gt;"Por decidir",TRIM(G140&amp;"")&lt;&gt;"Por comprobar")),"¿Dónde queda recogido "&amp;C36&amp;" ("&amp;E36&amp;" "&amp;D36&amp;")"&amp;" y quién cubre su alcance?",IF(AND(D140&lt;&gt;"Incluido",NOT(ISNUMBER(E140))),"¿Qué importe adicional sin IVA cubre "&amp;C36&amp;" ("&amp;E36&amp;" "&amp;D36&amp;")"&amp;" y quién lo asume?",IF(D140="Incluido","¿El importe de "&amp;C36&amp;" ("&amp;E36&amp;" "&amp;D36&amp;")"&amp;" ya está en la base o va aparte?","")))))),"Aclaramos los datos con error antes de copiar preguntas.")</f>
      </c>
      <c r="M140" s="33">
        <f>IFERROR(IF(NOT($D$10="Sí"),"",IF(OR($F$36="No",AND($F$36="",$M$36=0)),"",IF(NOT($F$36="Sí"),1,IF($M$36&gt;0,2,IF(OR(NOT(OR(D140="",D140="Incluido",D140="Excluido",D140="Importe",D140="Pendiente")),NOT(OR(F140="",F140="Sí",F140="No",F140="Por confirmar")),NOT(IF(LEN(TRIM(E140&amp;""))=0,TRUE,IF(ISNUMBER(E140),AND(E140&gt;=0,ABS(E140-ROUND(E140,2))&lt;0.00000001),FALSE)))),2,IF(OR(D140="",D140="Pendiente"),1,IF(F140&lt;&gt;"Sí",IF(F140="No",2,1),IF(NOT(AND(LEN(TRIM(G140&amp;""))&gt;0,TRIM(G140&amp;"")&lt;&gt;"Pendiente",TRIM(G140&amp;"")&lt;&gt;"Por confirmar",TRIM(G140&amp;"")&lt;&gt;"No consta",TRIM(G140&amp;"")&lt;&gt;"Desconocido",TRIM(G140&amp;"")&lt;&gt;"Sin confirmar",TRIM(G140&amp;"")&lt;&gt;"Por decidir",TRIM(G140&amp;"")&lt;&gt;"Por comprobar")),2,IF(D140="Incluido",IF(OR(LEN(TRIM(E140&amp;""))=0,IF(ISNUMBER(E140),E140=0,FALSE)),0,2),IF(IF(ISNUMBER(E140),AND(E140&gt;=0,ABS(E140-ROUND(E140,2))&lt;0.00000001),FALSE),0,1)))))))))),2)</f>
      </c>
      <c r="N140" s="33" t="n">
        <f>IF(ISNUMBER(M140),IF(M140=0,1,0),0)</f>
        <v>0</v>
      </c>
    </row>
    <row r="141" ht="22" customHeight="1"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</row>
    <row r="142" ht="22" customHeight="1"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</row>
    <row r="143" ht="22" customHeight="1"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</row>
    <row r="144" ht="25" customHeight="1">
      <c r="B144" s="42" t="str">
        <f>"Oferta 5"&amp;IF(LEN(TRIM(C11&amp;""))&gt;0," · "&amp;C11," · sin activar")</f>
        <v>Oferta 5 · sin activar</v>
      </c>
      <c r="C144" s="42"/>
      <c r="D144" s="42"/>
      <c r="E144" s="42"/>
      <c r="F144" s="42"/>
      <c r="G144" s="42"/>
      <c r="H144" s="42"/>
      <c r="I144" s="42"/>
      <c r="J144" s="42"/>
      <c r="K144" s="42"/>
      <c r="L144" s="42"/>
    </row>
    <row r="145" ht="24" customHeight="1">
      <c r="B145" s="32" t="str">
        <v>Incluido: ya está en la base, sin volver a añadirlo. Importe: va fuera de esa base. Excluido: necesitamos cobertura documentada, su coste y quién la asume. Solo confirmamos el alcance cuando queda igualado.</v>
      </c>
      <c r="C145" s="32"/>
      <c r="D145" s="32"/>
      <c r="E145" s="32"/>
      <c r="F145" s="32"/>
      <c r="G145" s="32"/>
      <c r="H145" s="32"/>
      <c r="I145" s="32"/>
      <c r="J145" s="32"/>
      <c r="K145" s="32"/>
      <c r="L145" s="32"/>
    </row>
    <row r="146" ht="45" customHeight="1">
      <c r="B146" s="34" t="str">
        <v>ID</v>
      </c>
      <c r="C146" s="34" t="str">
        <v>Concepto común</v>
      </c>
      <c r="D146" s="34" t="str">
        <v>Estado</v>
      </c>
      <c r="E146" s="34" t="str">
        <v>Adicional sin IVA</v>
      </c>
      <c r="F146" s="34" t="str">
        <v>¿Alcance igualado?</v>
      </c>
      <c r="G146" s="34" t="str">
        <v>Documento, partida y quién cubre</v>
      </c>
      <c r="H146" s="34" t="str">
        <v>Adicional computable</v>
      </c>
      <c r="I146" s="34" t="str">
        <v>Semáforo</v>
      </c>
      <c r="J146" s="34" t="str">
        <v>Qué comprobamos</v>
      </c>
      <c r="K146" s="34" t="str"/>
      <c r="L146" s="34" t="str">
        <v>Pregunta para la subcontrata</v>
      </c>
    </row>
    <row r="147" ht="70" customHeight="1">
      <c r="B147" s="35" t="n">
        <f>B17</f>
        <v>1</v>
      </c>
      <c r="C147" s="40">
        <f>IF(OR($F$17="No",AND($F$17="",$M$17=0)),"",C17)</f>
      </c>
      <c r="D147" s="37"/>
      <c r="E147" s="38"/>
      <c r="F147" s="37"/>
      <c r="G147" s="36"/>
      <c r="H147" s="39">
        <f>IFERROR(IF(AND(ISNUMBER(M147),M147=0),IF(D147="Incluido",0,E147),""),"")</f>
      </c>
      <c r="I147" s="40">
        <f>IF(NOT(ISNUMBER(M147)),"",IF(M147=2,"ROJO",IF(M147=1,"ÁMBAR","VERDE")))</f>
      </c>
      <c r="J147" s="40">
        <f>IFERROR(IF(NOT(ISNUMBER(M147)),"",IF(NOT($F$17="Sí"),"Decidimos si este concepto entra en el alcance común.",IF($M$17&gt;0,"Completamos el concepto común antes de consultar a la subcontrata.",IF(OR(NOT(OR(D147="",D147="Incluido",D147="Excluido",D147="Importe",D147="Pendiente")),NOT(OR(F147="",F147="Sí",F147="No",F147="Por confirmar")),NOT(IF(LEN(TRIM(E147&amp;""))=0,TRUE,IF(ISNUMBER(E147),AND(E147&gt;=0,ABS(E147-ROUND(E147,2))&lt;0.00000001),FALSE)))),"Revisamos opciones e importes numéricos, no negativos y con dos decimales.",IF(OR(D147="",D147="Pendiente"),"Falta aclarar cómo se cubre este concepto.",IF(F147&lt;&gt;"Sí","Confirmamos el mismo alcance, cantidad y calidad, incluida la cobertura adicional.",IF(NOT(AND(LEN(TRIM(G147&amp;""))&gt;0,TRIM(G147&amp;"")&lt;&gt;"Pendiente",TRIM(G147&amp;"")&lt;&gt;"Por confirmar",TRIM(G147&amp;"")&lt;&gt;"No consta",TRIM(G147&amp;"")&lt;&gt;"Desconocido",TRIM(G147&amp;"")&lt;&gt;"Sin confirmar",TRIM(G147&amp;"")&lt;&gt;"Por decidir",TRIM(G147&amp;"")&lt;&gt;"Por comprobar")),"Localizamos la inclusión o el coste de cobertura y quién lo asume.",IF(D147="Incluido",IF(M147=0,"Ya está en la base: adicional cero, sin duplicarlo.","Incluido y adicional positivo se contradicen."),IF(M147=0,"Adicional documentado fuera de la base; lo añadimos una vez.","Falta coste de cobertura explícito; vacío no significa cero."))))))))),"Hay una entrada con error. Corregimos el dato antes de cerrar la comprobación.")</f>
      </c>
      <c r="K147" s="40"/>
      <c r="L147" s="40">
        <f>IFERROR(IF(OR(NOT($D$11="Sí"),NOT($F$17="Sí"),$M$17&gt;0,OR(NOT(OR(D147="",D147="Incluido",D147="Excluido",D147="Importe",D147="Pendiente")),NOT(OR(F147="",F147="Sí",F147="No",F147="Por confirmar")),NOT(IF(LEN(TRIM(E147&amp;""))=0,TRUE,IF(ISNUMBER(E147),AND(E147&gt;=0,ABS(E147-ROUND(E147,2))&lt;0.00000001),FALSE)))),AND(ISNUMBER(M147),M147=0)),"",IF(OR(D147="",D147="Pendiente"),"¿Podéis aclarar si incluye "&amp;C17&amp;" ("&amp;E17&amp;" "&amp;D17&amp;")"&amp;" y en qué partida?",IF(F147&lt;&gt;"Sí","¿Podéis igualar el alcance, cantidad y calidad de "&amp;C17&amp;" ("&amp;E17&amp;" "&amp;D17&amp;")"&amp;" e indicar qué cambia y su importe adicional sin IVA?",IF(NOT(AND(LEN(TRIM(G147&amp;""))&gt;0,TRIM(G147&amp;"")&lt;&gt;"Pendiente",TRIM(G147&amp;"")&lt;&gt;"Por confirmar",TRIM(G147&amp;"")&lt;&gt;"No consta",TRIM(G147&amp;"")&lt;&gt;"Desconocido",TRIM(G147&amp;"")&lt;&gt;"Sin confirmar",TRIM(G147&amp;"")&lt;&gt;"Por decidir",TRIM(G147&amp;"")&lt;&gt;"Por comprobar")),"¿Dónde queda recogido "&amp;C17&amp;" ("&amp;E17&amp;" "&amp;D17&amp;")"&amp;" y quién cubre su alcance?",IF(AND(D147&lt;&gt;"Incluido",NOT(ISNUMBER(E147))),"¿Qué importe adicional sin IVA cubre "&amp;C17&amp;" ("&amp;E17&amp;" "&amp;D17&amp;")"&amp;" y quién lo asume?",IF(D147="Incluido","¿El importe de "&amp;C17&amp;" ("&amp;E17&amp;" "&amp;D17&amp;")"&amp;" ya está en la base o va aparte?","")))))),"Aclaramos los datos con error antes de copiar preguntas.")</f>
      </c>
      <c r="M147" s="33">
        <f>IFERROR(IF(NOT($D$11="Sí"),"",IF(OR($F$17="No",AND($F$17="",$M$17=0)),"",IF(NOT($F$17="Sí"),1,IF($M$17&gt;0,2,IF(OR(NOT(OR(D147="",D147="Incluido",D147="Excluido",D147="Importe",D147="Pendiente")),NOT(OR(F147="",F147="Sí",F147="No",F147="Por confirmar")),NOT(IF(LEN(TRIM(E147&amp;""))=0,TRUE,IF(ISNUMBER(E147),AND(E147&gt;=0,ABS(E147-ROUND(E147,2))&lt;0.00000001),FALSE)))),2,IF(OR(D147="",D147="Pendiente"),1,IF(F147&lt;&gt;"Sí",IF(F147="No",2,1),IF(NOT(AND(LEN(TRIM(G147&amp;""))&gt;0,TRIM(G147&amp;"")&lt;&gt;"Pendiente",TRIM(G147&amp;"")&lt;&gt;"Por confirmar",TRIM(G147&amp;"")&lt;&gt;"No consta",TRIM(G147&amp;"")&lt;&gt;"Desconocido",TRIM(G147&amp;"")&lt;&gt;"Sin confirmar",TRIM(G147&amp;"")&lt;&gt;"Por decidir",TRIM(G147&amp;"")&lt;&gt;"Por comprobar")),2,IF(D147="Incluido",IF(OR(LEN(TRIM(E147&amp;""))=0,IF(ISNUMBER(E147),E147=0,FALSE)),0,2),IF(IF(ISNUMBER(E147),AND(E147&gt;=0,ABS(E147-ROUND(E147,2))&lt;0.00000001),FALSE),0,1)))))))))),2)</f>
      </c>
      <c r="N147" s="33" t="n">
        <f>IF(ISNUMBER(M147),IF(M147=0,1,0),0)</f>
        <v>0</v>
      </c>
    </row>
    <row r="148" ht="70" customHeight="1">
      <c r="B148" s="35" t="n">
        <f>B18</f>
        <v>2</v>
      </c>
      <c r="C148" s="40">
        <f>IF(OR($F$18="No",AND($F$18="",$M$18=0)),"",C18)</f>
      </c>
      <c r="D148" s="37"/>
      <c r="E148" s="38"/>
      <c r="F148" s="37"/>
      <c r="G148" s="36"/>
      <c r="H148" s="39">
        <f>IFERROR(IF(AND(ISNUMBER(M148),M148=0),IF(D148="Incluido",0,E148),""),"")</f>
      </c>
      <c r="I148" s="40">
        <f>IF(NOT(ISNUMBER(M148)),"",IF(M148=2,"ROJO",IF(M148=1,"ÁMBAR","VERDE")))</f>
      </c>
      <c r="J148" s="40">
        <f>IFERROR(IF(NOT(ISNUMBER(M148)),"",IF(NOT($F$18="Sí"),"Decidimos si este concepto entra en el alcance común.",IF($M$18&gt;0,"Completamos el concepto común antes de consultar a la subcontrata.",IF(OR(NOT(OR(D148="",D148="Incluido",D148="Excluido",D148="Importe",D148="Pendiente")),NOT(OR(F148="",F148="Sí",F148="No",F148="Por confirmar")),NOT(IF(LEN(TRIM(E148&amp;""))=0,TRUE,IF(ISNUMBER(E148),AND(E148&gt;=0,ABS(E148-ROUND(E148,2))&lt;0.00000001),FALSE)))),"Revisamos opciones e importes numéricos, no negativos y con dos decimales.",IF(OR(D148="",D148="Pendiente"),"Falta aclarar cómo se cubre este concepto.",IF(F148&lt;&gt;"Sí","Confirmamos el mismo alcance, cantidad y calidad, incluida la cobertura adicional.",IF(NOT(AND(LEN(TRIM(G148&amp;""))&gt;0,TRIM(G148&amp;"")&lt;&gt;"Pendiente",TRIM(G148&amp;"")&lt;&gt;"Por confirmar",TRIM(G148&amp;"")&lt;&gt;"No consta",TRIM(G148&amp;"")&lt;&gt;"Desconocido",TRIM(G148&amp;"")&lt;&gt;"Sin confirmar",TRIM(G148&amp;"")&lt;&gt;"Por decidir",TRIM(G148&amp;"")&lt;&gt;"Por comprobar")),"Localizamos la inclusión o el coste de cobertura y quién lo asume.",IF(D148="Incluido",IF(M148=0,"Ya está en la base: adicional cero, sin duplicarlo.","Incluido y adicional positivo se contradicen."),IF(M148=0,"Adicional documentado fuera de la base; lo añadimos una vez.","Falta coste de cobertura explícito; vacío no significa cero."))))))))),"Hay una entrada con error. Corregimos el dato antes de cerrar la comprobación.")</f>
      </c>
      <c r="K148" s="40"/>
      <c r="L148" s="40">
        <f>IFERROR(IF(OR(NOT($D$11="Sí"),NOT($F$18="Sí"),$M$18&gt;0,OR(NOT(OR(D148="",D148="Incluido",D148="Excluido",D148="Importe",D148="Pendiente")),NOT(OR(F148="",F148="Sí",F148="No",F148="Por confirmar")),NOT(IF(LEN(TRIM(E148&amp;""))=0,TRUE,IF(ISNUMBER(E148),AND(E148&gt;=0,ABS(E148-ROUND(E148,2))&lt;0.00000001),FALSE)))),AND(ISNUMBER(M148),M148=0)),"",IF(OR(D148="",D148="Pendiente"),"¿Podéis aclarar si incluye "&amp;C18&amp;" ("&amp;E18&amp;" "&amp;D18&amp;")"&amp;" y en qué partida?",IF(F148&lt;&gt;"Sí","¿Podéis igualar el alcance, cantidad y calidad de "&amp;C18&amp;" ("&amp;E18&amp;" "&amp;D18&amp;")"&amp;" e indicar qué cambia y su importe adicional sin IVA?",IF(NOT(AND(LEN(TRIM(G148&amp;""))&gt;0,TRIM(G148&amp;"")&lt;&gt;"Pendiente",TRIM(G148&amp;"")&lt;&gt;"Por confirmar",TRIM(G148&amp;"")&lt;&gt;"No consta",TRIM(G148&amp;"")&lt;&gt;"Desconocido",TRIM(G148&amp;"")&lt;&gt;"Sin confirmar",TRIM(G148&amp;"")&lt;&gt;"Por decidir",TRIM(G148&amp;"")&lt;&gt;"Por comprobar")),"¿Dónde queda recogido "&amp;C18&amp;" ("&amp;E18&amp;" "&amp;D18&amp;")"&amp;" y quién cubre su alcance?",IF(AND(D148&lt;&gt;"Incluido",NOT(ISNUMBER(E148))),"¿Qué importe adicional sin IVA cubre "&amp;C18&amp;" ("&amp;E18&amp;" "&amp;D18&amp;")"&amp;" y quién lo asume?",IF(D148="Incluido","¿El importe de "&amp;C18&amp;" ("&amp;E18&amp;" "&amp;D18&amp;")"&amp;" ya está en la base o va aparte?","")))))),"Aclaramos los datos con error antes de copiar preguntas.")</f>
      </c>
      <c r="M148" s="33">
        <f>IFERROR(IF(NOT($D$11="Sí"),"",IF(OR($F$18="No",AND($F$18="",$M$18=0)),"",IF(NOT($F$18="Sí"),1,IF($M$18&gt;0,2,IF(OR(NOT(OR(D148="",D148="Incluido",D148="Excluido",D148="Importe",D148="Pendiente")),NOT(OR(F148="",F148="Sí",F148="No",F148="Por confirmar")),NOT(IF(LEN(TRIM(E148&amp;""))=0,TRUE,IF(ISNUMBER(E148),AND(E148&gt;=0,ABS(E148-ROUND(E148,2))&lt;0.00000001),FALSE)))),2,IF(OR(D148="",D148="Pendiente"),1,IF(F148&lt;&gt;"Sí",IF(F148="No",2,1),IF(NOT(AND(LEN(TRIM(G148&amp;""))&gt;0,TRIM(G148&amp;"")&lt;&gt;"Pendiente",TRIM(G148&amp;"")&lt;&gt;"Por confirmar",TRIM(G148&amp;"")&lt;&gt;"No consta",TRIM(G148&amp;"")&lt;&gt;"Desconocido",TRIM(G148&amp;"")&lt;&gt;"Sin confirmar",TRIM(G148&amp;"")&lt;&gt;"Por decidir",TRIM(G148&amp;"")&lt;&gt;"Por comprobar")),2,IF(D148="Incluido",IF(OR(LEN(TRIM(E148&amp;""))=0,IF(ISNUMBER(E148),E148=0,FALSE)),0,2),IF(IF(ISNUMBER(E148),AND(E148&gt;=0,ABS(E148-ROUND(E148,2))&lt;0.00000001),FALSE),0,1)))))))))),2)</f>
      </c>
      <c r="N148" s="33" t="n">
        <f>IF(ISNUMBER(M148),IF(M148=0,1,0),0)</f>
        <v>0</v>
      </c>
    </row>
    <row r="149" ht="70" customHeight="1">
      <c r="B149" s="35" t="n">
        <f>B19</f>
        <v>3</v>
      </c>
      <c r="C149" s="40">
        <f>IF(OR($F$19="No",AND($F$19="",$M$19=0)),"",C19)</f>
      </c>
      <c r="D149" s="37"/>
      <c r="E149" s="38"/>
      <c r="F149" s="37"/>
      <c r="G149" s="36"/>
      <c r="H149" s="39">
        <f>IFERROR(IF(AND(ISNUMBER(M149),M149=0),IF(D149="Incluido",0,E149),""),"")</f>
      </c>
      <c r="I149" s="40">
        <f>IF(NOT(ISNUMBER(M149)),"",IF(M149=2,"ROJO",IF(M149=1,"ÁMBAR","VERDE")))</f>
      </c>
      <c r="J149" s="40">
        <f>IFERROR(IF(NOT(ISNUMBER(M149)),"",IF(NOT($F$19="Sí"),"Decidimos si este concepto entra en el alcance común.",IF($M$19&gt;0,"Completamos el concepto común antes de consultar a la subcontrata.",IF(OR(NOT(OR(D149="",D149="Incluido",D149="Excluido",D149="Importe",D149="Pendiente")),NOT(OR(F149="",F149="Sí",F149="No",F149="Por confirmar")),NOT(IF(LEN(TRIM(E149&amp;""))=0,TRUE,IF(ISNUMBER(E149),AND(E149&gt;=0,ABS(E149-ROUND(E149,2))&lt;0.00000001),FALSE)))),"Revisamos opciones e importes numéricos, no negativos y con dos decimales.",IF(OR(D149="",D149="Pendiente"),"Falta aclarar cómo se cubre este concepto.",IF(F149&lt;&gt;"Sí","Confirmamos el mismo alcance, cantidad y calidad, incluida la cobertura adicional.",IF(NOT(AND(LEN(TRIM(G149&amp;""))&gt;0,TRIM(G149&amp;"")&lt;&gt;"Pendiente",TRIM(G149&amp;"")&lt;&gt;"Por confirmar",TRIM(G149&amp;"")&lt;&gt;"No consta",TRIM(G149&amp;"")&lt;&gt;"Desconocido",TRIM(G149&amp;"")&lt;&gt;"Sin confirmar",TRIM(G149&amp;"")&lt;&gt;"Por decidir",TRIM(G149&amp;"")&lt;&gt;"Por comprobar")),"Localizamos la inclusión o el coste de cobertura y quién lo asume.",IF(D149="Incluido",IF(M149=0,"Ya está en la base: adicional cero, sin duplicarlo.","Incluido y adicional positivo se contradicen."),IF(M149=0,"Adicional documentado fuera de la base; lo añadimos una vez.","Falta coste de cobertura explícito; vacío no significa cero."))))))))),"Hay una entrada con error. Corregimos el dato antes de cerrar la comprobación.")</f>
      </c>
      <c r="K149" s="40"/>
      <c r="L149" s="40">
        <f>IFERROR(IF(OR(NOT($D$11="Sí"),NOT($F$19="Sí"),$M$19&gt;0,OR(NOT(OR(D149="",D149="Incluido",D149="Excluido",D149="Importe",D149="Pendiente")),NOT(OR(F149="",F149="Sí",F149="No",F149="Por confirmar")),NOT(IF(LEN(TRIM(E149&amp;""))=0,TRUE,IF(ISNUMBER(E149),AND(E149&gt;=0,ABS(E149-ROUND(E149,2))&lt;0.00000001),FALSE)))),AND(ISNUMBER(M149),M149=0)),"",IF(OR(D149="",D149="Pendiente"),"¿Podéis aclarar si incluye "&amp;C19&amp;" ("&amp;E19&amp;" "&amp;D19&amp;")"&amp;" y en qué partida?",IF(F149&lt;&gt;"Sí","¿Podéis igualar el alcance, cantidad y calidad de "&amp;C19&amp;" ("&amp;E19&amp;" "&amp;D19&amp;")"&amp;" e indicar qué cambia y su importe adicional sin IVA?",IF(NOT(AND(LEN(TRIM(G149&amp;""))&gt;0,TRIM(G149&amp;"")&lt;&gt;"Pendiente",TRIM(G149&amp;"")&lt;&gt;"Por confirmar",TRIM(G149&amp;"")&lt;&gt;"No consta",TRIM(G149&amp;"")&lt;&gt;"Desconocido",TRIM(G149&amp;"")&lt;&gt;"Sin confirmar",TRIM(G149&amp;"")&lt;&gt;"Por decidir",TRIM(G149&amp;"")&lt;&gt;"Por comprobar")),"¿Dónde queda recogido "&amp;C19&amp;" ("&amp;E19&amp;" "&amp;D19&amp;")"&amp;" y quién cubre su alcance?",IF(AND(D149&lt;&gt;"Incluido",NOT(ISNUMBER(E149))),"¿Qué importe adicional sin IVA cubre "&amp;C19&amp;" ("&amp;E19&amp;" "&amp;D19&amp;")"&amp;" y quién lo asume?",IF(D149="Incluido","¿El importe de "&amp;C19&amp;" ("&amp;E19&amp;" "&amp;D19&amp;")"&amp;" ya está en la base o va aparte?","")))))),"Aclaramos los datos con error antes de copiar preguntas.")</f>
      </c>
      <c r="M149" s="33">
        <f>IFERROR(IF(NOT($D$11="Sí"),"",IF(OR($F$19="No",AND($F$19="",$M$19=0)),"",IF(NOT($F$19="Sí"),1,IF($M$19&gt;0,2,IF(OR(NOT(OR(D149="",D149="Incluido",D149="Excluido",D149="Importe",D149="Pendiente")),NOT(OR(F149="",F149="Sí",F149="No",F149="Por confirmar")),NOT(IF(LEN(TRIM(E149&amp;""))=0,TRUE,IF(ISNUMBER(E149),AND(E149&gt;=0,ABS(E149-ROUND(E149,2))&lt;0.00000001),FALSE)))),2,IF(OR(D149="",D149="Pendiente"),1,IF(F149&lt;&gt;"Sí",IF(F149="No",2,1),IF(NOT(AND(LEN(TRIM(G149&amp;""))&gt;0,TRIM(G149&amp;"")&lt;&gt;"Pendiente",TRIM(G149&amp;"")&lt;&gt;"Por confirmar",TRIM(G149&amp;"")&lt;&gt;"No consta",TRIM(G149&amp;"")&lt;&gt;"Desconocido",TRIM(G149&amp;"")&lt;&gt;"Sin confirmar",TRIM(G149&amp;"")&lt;&gt;"Por decidir",TRIM(G149&amp;"")&lt;&gt;"Por comprobar")),2,IF(D149="Incluido",IF(OR(LEN(TRIM(E149&amp;""))=0,IF(ISNUMBER(E149),E149=0,FALSE)),0,2),IF(IF(ISNUMBER(E149),AND(E149&gt;=0,ABS(E149-ROUND(E149,2))&lt;0.00000001),FALSE),0,1)))))))))),2)</f>
      </c>
      <c r="N149" s="33" t="n">
        <f>IF(ISNUMBER(M149),IF(M149=0,1,0),0)</f>
        <v>0</v>
      </c>
    </row>
    <row r="150" ht="70" customHeight="1">
      <c r="B150" s="35" t="n">
        <f>B20</f>
        <v>4</v>
      </c>
      <c r="C150" s="40">
        <f>IF(OR($F$20="No",AND($F$20="",$M$20=0)),"",C20)</f>
      </c>
      <c r="D150" s="37"/>
      <c r="E150" s="38"/>
      <c r="F150" s="37"/>
      <c r="G150" s="36"/>
      <c r="H150" s="39">
        <f>IFERROR(IF(AND(ISNUMBER(M150),M150=0),IF(D150="Incluido",0,E150),""),"")</f>
      </c>
      <c r="I150" s="40">
        <f>IF(NOT(ISNUMBER(M150)),"",IF(M150=2,"ROJO",IF(M150=1,"ÁMBAR","VERDE")))</f>
      </c>
      <c r="J150" s="40">
        <f>IFERROR(IF(NOT(ISNUMBER(M150)),"",IF(NOT($F$20="Sí"),"Decidimos si este concepto entra en el alcance común.",IF($M$20&gt;0,"Completamos el concepto común antes de consultar a la subcontrata.",IF(OR(NOT(OR(D150="",D150="Incluido",D150="Excluido",D150="Importe",D150="Pendiente")),NOT(OR(F150="",F150="Sí",F150="No",F150="Por confirmar")),NOT(IF(LEN(TRIM(E150&amp;""))=0,TRUE,IF(ISNUMBER(E150),AND(E150&gt;=0,ABS(E150-ROUND(E150,2))&lt;0.00000001),FALSE)))),"Revisamos opciones e importes numéricos, no negativos y con dos decimales.",IF(OR(D150="",D150="Pendiente"),"Falta aclarar cómo se cubre este concepto.",IF(F150&lt;&gt;"Sí","Confirmamos el mismo alcance, cantidad y calidad, incluida la cobertura adicional.",IF(NOT(AND(LEN(TRIM(G150&amp;""))&gt;0,TRIM(G150&amp;"")&lt;&gt;"Pendiente",TRIM(G150&amp;"")&lt;&gt;"Por confirmar",TRIM(G150&amp;"")&lt;&gt;"No consta",TRIM(G150&amp;"")&lt;&gt;"Desconocido",TRIM(G150&amp;"")&lt;&gt;"Sin confirmar",TRIM(G150&amp;"")&lt;&gt;"Por decidir",TRIM(G150&amp;"")&lt;&gt;"Por comprobar")),"Localizamos la inclusión o el coste de cobertura y quién lo asume.",IF(D150="Incluido",IF(M150=0,"Ya está en la base: adicional cero, sin duplicarlo.","Incluido y adicional positivo se contradicen."),IF(M150=0,"Adicional documentado fuera de la base; lo añadimos una vez.","Falta coste de cobertura explícito; vacío no significa cero."))))))))),"Hay una entrada con error. Corregimos el dato antes de cerrar la comprobación.")</f>
      </c>
      <c r="K150" s="40"/>
      <c r="L150" s="40">
        <f>IFERROR(IF(OR(NOT($D$11="Sí"),NOT($F$20="Sí"),$M$20&gt;0,OR(NOT(OR(D150="",D150="Incluido",D150="Excluido",D150="Importe",D150="Pendiente")),NOT(OR(F150="",F150="Sí",F150="No",F150="Por confirmar")),NOT(IF(LEN(TRIM(E150&amp;""))=0,TRUE,IF(ISNUMBER(E150),AND(E150&gt;=0,ABS(E150-ROUND(E150,2))&lt;0.00000001),FALSE)))),AND(ISNUMBER(M150),M150=0)),"",IF(OR(D150="",D150="Pendiente"),"¿Podéis aclarar si incluye "&amp;C20&amp;" ("&amp;E20&amp;" "&amp;D20&amp;")"&amp;" y en qué partida?",IF(F150&lt;&gt;"Sí","¿Podéis igualar el alcance, cantidad y calidad de "&amp;C20&amp;" ("&amp;E20&amp;" "&amp;D20&amp;")"&amp;" e indicar qué cambia y su importe adicional sin IVA?",IF(NOT(AND(LEN(TRIM(G150&amp;""))&gt;0,TRIM(G150&amp;"")&lt;&gt;"Pendiente",TRIM(G150&amp;"")&lt;&gt;"Por confirmar",TRIM(G150&amp;"")&lt;&gt;"No consta",TRIM(G150&amp;"")&lt;&gt;"Desconocido",TRIM(G150&amp;"")&lt;&gt;"Sin confirmar",TRIM(G150&amp;"")&lt;&gt;"Por decidir",TRIM(G150&amp;"")&lt;&gt;"Por comprobar")),"¿Dónde queda recogido "&amp;C20&amp;" ("&amp;E20&amp;" "&amp;D20&amp;")"&amp;" y quién cubre su alcance?",IF(AND(D150&lt;&gt;"Incluido",NOT(ISNUMBER(E150))),"¿Qué importe adicional sin IVA cubre "&amp;C20&amp;" ("&amp;E20&amp;" "&amp;D20&amp;")"&amp;" y quién lo asume?",IF(D150="Incluido","¿El importe de "&amp;C20&amp;" ("&amp;E20&amp;" "&amp;D20&amp;")"&amp;" ya está en la base o va aparte?","")))))),"Aclaramos los datos con error antes de copiar preguntas.")</f>
      </c>
      <c r="M150" s="33">
        <f>IFERROR(IF(NOT($D$11="Sí"),"",IF(OR($F$20="No",AND($F$20="",$M$20=0)),"",IF(NOT($F$20="Sí"),1,IF($M$20&gt;0,2,IF(OR(NOT(OR(D150="",D150="Incluido",D150="Excluido",D150="Importe",D150="Pendiente")),NOT(OR(F150="",F150="Sí",F150="No",F150="Por confirmar")),NOT(IF(LEN(TRIM(E150&amp;""))=0,TRUE,IF(ISNUMBER(E150),AND(E150&gt;=0,ABS(E150-ROUND(E150,2))&lt;0.00000001),FALSE)))),2,IF(OR(D150="",D150="Pendiente"),1,IF(F150&lt;&gt;"Sí",IF(F150="No",2,1),IF(NOT(AND(LEN(TRIM(G150&amp;""))&gt;0,TRIM(G150&amp;"")&lt;&gt;"Pendiente",TRIM(G150&amp;"")&lt;&gt;"Por confirmar",TRIM(G150&amp;"")&lt;&gt;"No consta",TRIM(G150&amp;"")&lt;&gt;"Desconocido",TRIM(G150&amp;"")&lt;&gt;"Sin confirmar",TRIM(G150&amp;"")&lt;&gt;"Por decidir",TRIM(G150&amp;"")&lt;&gt;"Por comprobar")),2,IF(D150="Incluido",IF(OR(LEN(TRIM(E150&amp;""))=0,IF(ISNUMBER(E150),E150=0,FALSE)),0,2),IF(IF(ISNUMBER(E150),AND(E150&gt;=0,ABS(E150-ROUND(E150,2))&lt;0.00000001),FALSE),0,1)))))))))),2)</f>
      </c>
      <c r="N150" s="33" t="n">
        <f>IF(ISNUMBER(M150),IF(M150=0,1,0),0)</f>
        <v>0</v>
      </c>
    </row>
    <row r="151" ht="70" customHeight="1">
      <c r="B151" s="35" t="n">
        <f>B21</f>
        <v>5</v>
      </c>
      <c r="C151" s="40">
        <f>IF(OR($F$21="No",AND($F$21="",$M$21=0)),"",C21)</f>
      </c>
      <c r="D151" s="37"/>
      <c r="E151" s="38"/>
      <c r="F151" s="37"/>
      <c r="G151" s="36"/>
      <c r="H151" s="39">
        <f>IFERROR(IF(AND(ISNUMBER(M151),M151=0),IF(D151="Incluido",0,E151),""),"")</f>
      </c>
      <c r="I151" s="40">
        <f>IF(NOT(ISNUMBER(M151)),"",IF(M151=2,"ROJO",IF(M151=1,"ÁMBAR","VERDE")))</f>
      </c>
      <c r="J151" s="40">
        <f>IFERROR(IF(NOT(ISNUMBER(M151)),"",IF(NOT($F$21="Sí"),"Decidimos si este concepto entra en el alcance común.",IF($M$21&gt;0,"Completamos el concepto común antes de consultar a la subcontrata.",IF(OR(NOT(OR(D151="",D151="Incluido",D151="Excluido",D151="Importe",D151="Pendiente")),NOT(OR(F151="",F151="Sí",F151="No",F151="Por confirmar")),NOT(IF(LEN(TRIM(E151&amp;""))=0,TRUE,IF(ISNUMBER(E151),AND(E151&gt;=0,ABS(E151-ROUND(E151,2))&lt;0.00000001),FALSE)))),"Revisamos opciones e importes numéricos, no negativos y con dos decimales.",IF(OR(D151="",D151="Pendiente"),"Falta aclarar cómo se cubre este concepto.",IF(F151&lt;&gt;"Sí","Confirmamos el mismo alcance, cantidad y calidad, incluida la cobertura adicional.",IF(NOT(AND(LEN(TRIM(G151&amp;""))&gt;0,TRIM(G151&amp;"")&lt;&gt;"Pendiente",TRIM(G151&amp;"")&lt;&gt;"Por confirmar",TRIM(G151&amp;"")&lt;&gt;"No consta",TRIM(G151&amp;"")&lt;&gt;"Desconocido",TRIM(G151&amp;"")&lt;&gt;"Sin confirmar",TRIM(G151&amp;"")&lt;&gt;"Por decidir",TRIM(G151&amp;"")&lt;&gt;"Por comprobar")),"Localizamos la inclusión o el coste de cobertura y quién lo asume.",IF(D151="Incluido",IF(M151=0,"Ya está en la base: adicional cero, sin duplicarlo.","Incluido y adicional positivo se contradicen."),IF(M151=0,"Adicional documentado fuera de la base; lo añadimos una vez.","Falta coste de cobertura explícito; vacío no significa cero."))))))))),"Hay una entrada con error. Corregimos el dato antes de cerrar la comprobación.")</f>
      </c>
      <c r="K151" s="40"/>
      <c r="L151" s="40">
        <f>IFERROR(IF(OR(NOT($D$11="Sí"),NOT($F$21="Sí"),$M$21&gt;0,OR(NOT(OR(D151="",D151="Incluido",D151="Excluido",D151="Importe",D151="Pendiente")),NOT(OR(F151="",F151="Sí",F151="No",F151="Por confirmar")),NOT(IF(LEN(TRIM(E151&amp;""))=0,TRUE,IF(ISNUMBER(E151),AND(E151&gt;=0,ABS(E151-ROUND(E151,2))&lt;0.00000001),FALSE)))),AND(ISNUMBER(M151),M151=0)),"",IF(OR(D151="",D151="Pendiente"),"¿Podéis aclarar si incluye "&amp;C21&amp;" ("&amp;E21&amp;" "&amp;D21&amp;")"&amp;" y en qué partida?",IF(F151&lt;&gt;"Sí","¿Podéis igualar el alcance, cantidad y calidad de "&amp;C21&amp;" ("&amp;E21&amp;" "&amp;D21&amp;")"&amp;" e indicar qué cambia y su importe adicional sin IVA?",IF(NOT(AND(LEN(TRIM(G151&amp;""))&gt;0,TRIM(G151&amp;"")&lt;&gt;"Pendiente",TRIM(G151&amp;"")&lt;&gt;"Por confirmar",TRIM(G151&amp;"")&lt;&gt;"No consta",TRIM(G151&amp;"")&lt;&gt;"Desconocido",TRIM(G151&amp;"")&lt;&gt;"Sin confirmar",TRIM(G151&amp;"")&lt;&gt;"Por decidir",TRIM(G151&amp;"")&lt;&gt;"Por comprobar")),"¿Dónde queda recogido "&amp;C21&amp;" ("&amp;E21&amp;" "&amp;D21&amp;")"&amp;" y quién cubre su alcance?",IF(AND(D151&lt;&gt;"Incluido",NOT(ISNUMBER(E151))),"¿Qué importe adicional sin IVA cubre "&amp;C21&amp;" ("&amp;E21&amp;" "&amp;D21&amp;")"&amp;" y quién lo asume?",IF(D151="Incluido","¿El importe de "&amp;C21&amp;" ("&amp;E21&amp;" "&amp;D21&amp;")"&amp;" ya está en la base o va aparte?","")))))),"Aclaramos los datos con error antes de copiar preguntas.")</f>
      </c>
      <c r="M151" s="33">
        <f>IFERROR(IF(NOT($D$11="Sí"),"",IF(OR($F$21="No",AND($F$21="",$M$21=0)),"",IF(NOT($F$21="Sí"),1,IF($M$21&gt;0,2,IF(OR(NOT(OR(D151="",D151="Incluido",D151="Excluido",D151="Importe",D151="Pendiente")),NOT(OR(F151="",F151="Sí",F151="No",F151="Por confirmar")),NOT(IF(LEN(TRIM(E151&amp;""))=0,TRUE,IF(ISNUMBER(E151),AND(E151&gt;=0,ABS(E151-ROUND(E151,2))&lt;0.00000001),FALSE)))),2,IF(OR(D151="",D151="Pendiente"),1,IF(F151&lt;&gt;"Sí",IF(F151="No",2,1),IF(NOT(AND(LEN(TRIM(G151&amp;""))&gt;0,TRIM(G151&amp;"")&lt;&gt;"Pendiente",TRIM(G151&amp;"")&lt;&gt;"Por confirmar",TRIM(G151&amp;"")&lt;&gt;"No consta",TRIM(G151&amp;"")&lt;&gt;"Desconocido",TRIM(G151&amp;"")&lt;&gt;"Sin confirmar",TRIM(G151&amp;"")&lt;&gt;"Por decidir",TRIM(G151&amp;"")&lt;&gt;"Por comprobar")),2,IF(D151="Incluido",IF(OR(LEN(TRIM(E151&amp;""))=0,IF(ISNUMBER(E151),E151=0,FALSE)),0,2),IF(IF(ISNUMBER(E151),AND(E151&gt;=0,ABS(E151-ROUND(E151,2))&lt;0.00000001),FALSE),0,1)))))))))),2)</f>
      </c>
      <c r="N151" s="33" t="n">
        <f>IF(ISNUMBER(M151),IF(M151=0,1,0),0)</f>
        <v>0</v>
      </c>
    </row>
    <row r="152" ht="70" customHeight="1">
      <c r="B152" s="35" t="n">
        <f>B22</f>
        <v>6</v>
      </c>
      <c r="C152" s="40">
        <f>IF(OR($F$22="No",AND($F$22="",$M$22=0)),"",C22)</f>
      </c>
      <c r="D152" s="37"/>
      <c r="E152" s="38"/>
      <c r="F152" s="37"/>
      <c r="G152" s="36"/>
      <c r="H152" s="39">
        <f>IFERROR(IF(AND(ISNUMBER(M152),M152=0),IF(D152="Incluido",0,E152),""),"")</f>
      </c>
      <c r="I152" s="40">
        <f>IF(NOT(ISNUMBER(M152)),"",IF(M152=2,"ROJO",IF(M152=1,"ÁMBAR","VERDE")))</f>
      </c>
      <c r="J152" s="40">
        <f>IFERROR(IF(NOT(ISNUMBER(M152)),"",IF(NOT($F$22="Sí"),"Decidimos si este concepto entra en el alcance común.",IF($M$22&gt;0,"Completamos el concepto común antes de consultar a la subcontrata.",IF(OR(NOT(OR(D152="",D152="Incluido",D152="Excluido",D152="Importe",D152="Pendiente")),NOT(OR(F152="",F152="Sí",F152="No",F152="Por confirmar")),NOT(IF(LEN(TRIM(E152&amp;""))=0,TRUE,IF(ISNUMBER(E152),AND(E152&gt;=0,ABS(E152-ROUND(E152,2))&lt;0.00000001),FALSE)))),"Revisamos opciones e importes numéricos, no negativos y con dos decimales.",IF(OR(D152="",D152="Pendiente"),"Falta aclarar cómo se cubre este concepto.",IF(F152&lt;&gt;"Sí","Confirmamos el mismo alcance, cantidad y calidad, incluida la cobertura adicional.",IF(NOT(AND(LEN(TRIM(G152&amp;""))&gt;0,TRIM(G152&amp;"")&lt;&gt;"Pendiente",TRIM(G152&amp;"")&lt;&gt;"Por confirmar",TRIM(G152&amp;"")&lt;&gt;"No consta",TRIM(G152&amp;"")&lt;&gt;"Desconocido",TRIM(G152&amp;"")&lt;&gt;"Sin confirmar",TRIM(G152&amp;"")&lt;&gt;"Por decidir",TRIM(G152&amp;"")&lt;&gt;"Por comprobar")),"Localizamos la inclusión o el coste de cobertura y quién lo asume.",IF(D152="Incluido",IF(M152=0,"Ya está en la base: adicional cero, sin duplicarlo.","Incluido y adicional positivo se contradicen."),IF(M152=0,"Adicional documentado fuera de la base; lo añadimos una vez.","Falta coste de cobertura explícito; vacío no significa cero."))))))))),"Hay una entrada con error. Corregimos el dato antes de cerrar la comprobación.")</f>
      </c>
      <c r="K152" s="40"/>
      <c r="L152" s="40">
        <f>IFERROR(IF(OR(NOT($D$11="Sí"),NOT($F$22="Sí"),$M$22&gt;0,OR(NOT(OR(D152="",D152="Incluido",D152="Excluido",D152="Importe",D152="Pendiente")),NOT(OR(F152="",F152="Sí",F152="No",F152="Por confirmar")),NOT(IF(LEN(TRIM(E152&amp;""))=0,TRUE,IF(ISNUMBER(E152),AND(E152&gt;=0,ABS(E152-ROUND(E152,2))&lt;0.00000001),FALSE)))),AND(ISNUMBER(M152),M152=0)),"",IF(OR(D152="",D152="Pendiente"),"¿Podéis aclarar si incluye "&amp;C22&amp;" ("&amp;E22&amp;" "&amp;D22&amp;")"&amp;" y en qué partida?",IF(F152&lt;&gt;"Sí","¿Podéis igualar el alcance, cantidad y calidad de "&amp;C22&amp;" ("&amp;E22&amp;" "&amp;D22&amp;")"&amp;" e indicar qué cambia y su importe adicional sin IVA?",IF(NOT(AND(LEN(TRIM(G152&amp;""))&gt;0,TRIM(G152&amp;"")&lt;&gt;"Pendiente",TRIM(G152&amp;"")&lt;&gt;"Por confirmar",TRIM(G152&amp;"")&lt;&gt;"No consta",TRIM(G152&amp;"")&lt;&gt;"Desconocido",TRIM(G152&amp;"")&lt;&gt;"Sin confirmar",TRIM(G152&amp;"")&lt;&gt;"Por decidir",TRIM(G152&amp;"")&lt;&gt;"Por comprobar")),"¿Dónde queda recogido "&amp;C22&amp;" ("&amp;E22&amp;" "&amp;D22&amp;")"&amp;" y quién cubre su alcance?",IF(AND(D152&lt;&gt;"Incluido",NOT(ISNUMBER(E152))),"¿Qué importe adicional sin IVA cubre "&amp;C22&amp;" ("&amp;E22&amp;" "&amp;D22&amp;")"&amp;" y quién lo asume?",IF(D152="Incluido","¿El importe de "&amp;C22&amp;" ("&amp;E22&amp;" "&amp;D22&amp;")"&amp;" ya está en la base o va aparte?","")))))),"Aclaramos los datos con error antes de copiar preguntas.")</f>
      </c>
      <c r="M152" s="33">
        <f>IFERROR(IF(NOT($D$11="Sí"),"",IF(OR($F$22="No",AND($F$22="",$M$22=0)),"",IF(NOT($F$22="Sí"),1,IF($M$22&gt;0,2,IF(OR(NOT(OR(D152="",D152="Incluido",D152="Excluido",D152="Importe",D152="Pendiente")),NOT(OR(F152="",F152="Sí",F152="No",F152="Por confirmar")),NOT(IF(LEN(TRIM(E152&amp;""))=0,TRUE,IF(ISNUMBER(E152),AND(E152&gt;=0,ABS(E152-ROUND(E152,2))&lt;0.00000001),FALSE)))),2,IF(OR(D152="",D152="Pendiente"),1,IF(F152&lt;&gt;"Sí",IF(F152="No",2,1),IF(NOT(AND(LEN(TRIM(G152&amp;""))&gt;0,TRIM(G152&amp;"")&lt;&gt;"Pendiente",TRIM(G152&amp;"")&lt;&gt;"Por confirmar",TRIM(G152&amp;"")&lt;&gt;"No consta",TRIM(G152&amp;"")&lt;&gt;"Desconocido",TRIM(G152&amp;"")&lt;&gt;"Sin confirmar",TRIM(G152&amp;"")&lt;&gt;"Por decidir",TRIM(G152&amp;"")&lt;&gt;"Por comprobar")),2,IF(D152="Incluido",IF(OR(LEN(TRIM(E152&amp;""))=0,IF(ISNUMBER(E152),E152=0,FALSE)),0,2),IF(IF(ISNUMBER(E152),AND(E152&gt;=0,ABS(E152-ROUND(E152,2))&lt;0.00000001),FALSE),0,1)))))))))),2)</f>
      </c>
      <c r="N152" s="33" t="n">
        <f>IF(ISNUMBER(M152),IF(M152=0,1,0),0)</f>
        <v>0</v>
      </c>
    </row>
    <row r="153" ht="70" customHeight="1">
      <c r="B153" s="35" t="n">
        <f>B23</f>
        <v>7</v>
      </c>
      <c r="C153" s="40">
        <f>IF(OR($F$23="No",AND($F$23="",$M$23=0)),"",C23)</f>
      </c>
      <c r="D153" s="37"/>
      <c r="E153" s="38"/>
      <c r="F153" s="37"/>
      <c r="G153" s="36"/>
      <c r="H153" s="39">
        <f>IFERROR(IF(AND(ISNUMBER(M153),M153=0),IF(D153="Incluido",0,E153),""),"")</f>
      </c>
      <c r="I153" s="40">
        <f>IF(NOT(ISNUMBER(M153)),"",IF(M153=2,"ROJO",IF(M153=1,"ÁMBAR","VERDE")))</f>
      </c>
      <c r="J153" s="40">
        <f>IFERROR(IF(NOT(ISNUMBER(M153)),"",IF(NOT($F$23="Sí"),"Decidimos si este concepto entra en el alcance común.",IF($M$23&gt;0,"Completamos el concepto común antes de consultar a la subcontrata.",IF(OR(NOT(OR(D153="",D153="Incluido",D153="Excluido",D153="Importe",D153="Pendiente")),NOT(OR(F153="",F153="Sí",F153="No",F153="Por confirmar")),NOT(IF(LEN(TRIM(E153&amp;""))=0,TRUE,IF(ISNUMBER(E153),AND(E153&gt;=0,ABS(E153-ROUND(E153,2))&lt;0.00000001),FALSE)))),"Revisamos opciones e importes numéricos, no negativos y con dos decimales.",IF(OR(D153="",D153="Pendiente"),"Falta aclarar cómo se cubre este concepto.",IF(F153&lt;&gt;"Sí","Confirmamos el mismo alcance, cantidad y calidad, incluida la cobertura adicional.",IF(NOT(AND(LEN(TRIM(G153&amp;""))&gt;0,TRIM(G153&amp;"")&lt;&gt;"Pendiente",TRIM(G153&amp;"")&lt;&gt;"Por confirmar",TRIM(G153&amp;"")&lt;&gt;"No consta",TRIM(G153&amp;"")&lt;&gt;"Desconocido",TRIM(G153&amp;"")&lt;&gt;"Sin confirmar",TRIM(G153&amp;"")&lt;&gt;"Por decidir",TRIM(G153&amp;"")&lt;&gt;"Por comprobar")),"Localizamos la inclusión o el coste de cobertura y quién lo asume.",IF(D153="Incluido",IF(M153=0,"Ya está en la base: adicional cero, sin duplicarlo.","Incluido y adicional positivo se contradicen."),IF(M153=0,"Adicional documentado fuera de la base; lo añadimos una vez.","Falta coste de cobertura explícito; vacío no significa cero."))))))))),"Hay una entrada con error. Corregimos el dato antes de cerrar la comprobación.")</f>
      </c>
      <c r="K153" s="40"/>
      <c r="L153" s="40">
        <f>IFERROR(IF(OR(NOT($D$11="Sí"),NOT($F$23="Sí"),$M$23&gt;0,OR(NOT(OR(D153="",D153="Incluido",D153="Excluido",D153="Importe",D153="Pendiente")),NOT(OR(F153="",F153="Sí",F153="No",F153="Por confirmar")),NOT(IF(LEN(TRIM(E153&amp;""))=0,TRUE,IF(ISNUMBER(E153),AND(E153&gt;=0,ABS(E153-ROUND(E153,2))&lt;0.00000001),FALSE)))),AND(ISNUMBER(M153),M153=0)),"",IF(OR(D153="",D153="Pendiente"),"¿Podéis aclarar si incluye "&amp;C23&amp;" ("&amp;E23&amp;" "&amp;D23&amp;")"&amp;" y en qué partida?",IF(F153&lt;&gt;"Sí","¿Podéis igualar el alcance, cantidad y calidad de "&amp;C23&amp;" ("&amp;E23&amp;" "&amp;D23&amp;")"&amp;" e indicar qué cambia y su importe adicional sin IVA?",IF(NOT(AND(LEN(TRIM(G153&amp;""))&gt;0,TRIM(G153&amp;"")&lt;&gt;"Pendiente",TRIM(G153&amp;"")&lt;&gt;"Por confirmar",TRIM(G153&amp;"")&lt;&gt;"No consta",TRIM(G153&amp;"")&lt;&gt;"Desconocido",TRIM(G153&amp;"")&lt;&gt;"Sin confirmar",TRIM(G153&amp;"")&lt;&gt;"Por decidir",TRIM(G153&amp;"")&lt;&gt;"Por comprobar")),"¿Dónde queda recogido "&amp;C23&amp;" ("&amp;E23&amp;" "&amp;D23&amp;")"&amp;" y quién cubre su alcance?",IF(AND(D153&lt;&gt;"Incluido",NOT(ISNUMBER(E153))),"¿Qué importe adicional sin IVA cubre "&amp;C23&amp;" ("&amp;E23&amp;" "&amp;D23&amp;")"&amp;" y quién lo asume?",IF(D153="Incluido","¿El importe de "&amp;C23&amp;" ("&amp;E23&amp;" "&amp;D23&amp;")"&amp;" ya está en la base o va aparte?","")))))),"Aclaramos los datos con error antes de copiar preguntas.")</f>
      </c>
      <c r="M153" s="33">
        <f>IFERROR(IF(NOT($D$11="Sí"),"",IF(OR($F$23="No",AND($F$23="",$M$23=0)),"",IF(NOT($F$23="Sí"),1,IF($M$23&gt;0,2,IF(OR(NOT(OR(D153="",D153="Incluido",D153="Excluido",D153="Importe",D153="Pendiente")),NOT(OR(F153="",F153="Sí",F153="No",F153="Por confirmar")),NOT(IF(LEN(TRIM(E153&amp;""))=0,TRUE,IF(ISNUMBER(E153),AND(E153&gt;=0,ABS(E153-ROUND(E153,2))&lt;0.00000001),FALSE)))),2,IF(OR(D153="",D153="Pendiente"),1,IF(F153&lt;&gt;"Sí",IF(F153="No",2,1),IF(NOT(AND(LEN(TRIM(G153&amp;""))&gt;0,TRIM(G153&amp;"")&lt;&gt;"Pendiente",TRIM(G153&amp;"")&lt;&gt;"Por confirmar",TRIM(G153&amp;"")&lt;&gt;"No consta",TRIM(G153&amp;"")&lt;&gt;"Desconocido",TRIM(G153&amp;"")&lt;&gt;"Sin confirmar",TRIM(G153&amp;"")&lt;&gt;"Por decidir",TRIM(G153&amp;"")&lt;&gt;"Por comprobar")),2,IF(D153="Incluido",IF(OR(LEN(TRIM(E153&amp;""))=0,IF(ISNUMBER(E153),E153=0,FALSE)),0,2),IF(IF(ISNUMBER(E153),AND(E153&gt;=0,ABS(E153-ROUND(E153,2))&lt;0.00000001),FALSE),0,1)))))))))),2)</f>
      </c>
      <c r="N153" s="33" t="n">
        <f>IF(ISNUMBER(M153),IF(M153=0,1,0),0)</f>
        <v>0</v>
      </c>
    </row>
    <row r="154" ht="70" customHeight="1">
      <c r="B154" s="35" t="n">
        <f>B24</f>
        <v>8</v>
      </c>
      <c r="C154" s="40">
        <f>IF(OR($F$24="No",AND($F$24="",$M$24=0)),"",C24)</f>
      </c>
      <c r="D154" s="37"/>
      <c r="E154" s="38"/>
      <c r="F154" s="37"/>
      <c r="G154" s="36"/>
      <c r="H154" s="39">
        <f>IFERROR(IF(AND(ISNUMBER(M154),M154=0),IF(D154="Incluido",0,E154),""),"")</f>
      </c>
      <c r="I154" s="40">
        <f>IF(NOT(ISNUMBER(M154)),"",IF(M154=2,"ROJO",IF(M154=1,"ÁMBAR","VERDE")))</f>
      </c>
      <c r="J154" s="40">
        <f>IFERROR(IF(NOT(ISNUMBER(M154)),"",IF(NOT($F$24="Sí"),"Decidimos si este concepto entra en el alcance común.",IF($M$24&gt;0,"Completamos el concepto común antes de consultar a la subcontrata.",IF(OR(NOT(OR(D154="",D154="Incluido",D154="Excluido",D154="Importe",D154="Pendiente")),NOT(OR(F154="",F154="Sí",F154="No",F154="Por confirmar")),NOT(IF(LEN(TRIM(E154&amp;""))=0,TRUE,IF(ISNUMBER(E154),AND(E154&gt;=0,ABS(E154-ROUND(E154,2))&lt;0.00000001),FALSE)))),"Revisamos opciones e importes numéricos, no negativos y con dos decimales.",IF(OR(D154="",D154="Pendiente"),"Falta aclarar cómo se cubre este concepto.",IF(F154&lt;&gt;"Sí","Confirmamos el mismo alcance, cantidad y calidad, incluida la cobertura adicional.",IF(NOT(AND(LEN(TRIM(G154&amp;""))&gt;0,TRIM(G154&amp;"")&lt;&gt;"Pendiente",TRIM(G154&amp;"")&lt;&gt;"Por confirmar",TRIM(G154&amp;"")&lt;&gt;"No consta",TRIM(G154&amp;"")&lt;&gt;"Desconocido",TRIM(G154&amp;"")&lt;&gt;"Sin confirmar",TRIM(G154&amp;"")&lt;&gt;"Por decidir",TRIM(G154&amp;"")&lt;&gt;"Por comprobar")),"Localizamos la inclusión o el coste de cobertura y quién lo asume.",IF(D154="Incluido",IF(M154=0,"Ya está en la base: adicional cero, sin duplicarlo.","Incluido y adicional positivo se contradicen."),IF(M154=0,"Adicional documentado fuera de la base; lo añadimos una vez.","Falta coste de cobertura explícito; vacío no significa cero."))))))))),"Hay una entrada con error. Corregimos el dato antes de cerrar la comprobación.")</f>
      </c>
      <c r="K154" s="40"/>
      <c r="L154" s="40">
        <f>IFERROR(IF(OR(NOT($D$11="Sí"),NOT($F$24="Sí"),$M$24&gt;0,OR(NOT(OR(D154="",D154="Incluido",D154="Excluido",D154="Importe",D154="Pendiente")),NOT(OR(F154="",F154="Sí",F154="No",F154="Por confirmar")),NOT(IF(LEN(TRIM(E154&amp;""))=0,TRUE,IF(ISNUMBER(E154),AND(E154&gt;=0,ABS(E154-ROUND(E154,2))&lt;0.00000001),FALSE)))),AND(ISNUMBER(M154),M154=0)),"",IF(OR(D154="",D154="Pendiente"),"¿Podéis aclarar si incluye "&amp;C24&amp;" ("&amp;E24&amp;" "&amp;D24&amp;")"&amp;" y en qué partida?",IF(F154&lt;&gt;"Sí","¿Podéis igualar el alcance, cantidad y calidad de "&amp;C24&amp;" ("&amp;E24&amp;" "&amp;D24&amp;")"&amp;" e indicar qué cambia y su importe adicional sin IVA?",IF(NOT(AND(LEN(TRIM(G154&amp;""))&gt;0,TRIM(G154&amp;"")&lt;&gt;"Pendiente",TRIM(G154&amp;"")&lt;&gt;"Por confirmar",TRIM(G154&amp;"")&lt;&gt;"No consta",TRIM(G154&amp;"")&lt;&gt;"Desconocido",TRIM(G154&amp;"")&lt;&gt;"Sin confirmar",TRIM(G154&amp;"")&lt;&gt;"Por decidir",TRIM(G154&amp;"")&lt;&gt;"Por comprobar")),"¿Dónde queda recogido "&amp;C24&amp;" ("&amp;E24&amp;" "&amp;D24&amp;")"&amp;" y quién cubre su alcance?",IF(AND(D154&lt;&gt;"Incluido",NOT(ISNUMBER(E154))),"¿Qué importe adicional sin IVA cubre "&amp;C24&amp;" ("&amp;E24&amp;" "&amp;D24&amp;")"&amp;" y quién lo asume?",IF(D154="Incluido","¿El importe de "&amp;C24&amp;" ("&amp;E24&amp;" "&amp;D24&amp;")"&amp;" ya está en la base o va aparte?","")))))),"Aclaramos los datos con error antes de copiar preguntas.")</f>
      </c>
      <c r="M154" s="33">
        <f>IFERROR(IF(NOT($D$11="Sí"),"",IF(OR($F$24="No",AND($F$24="",$M$24=0)),"",IF(NOT($F$24="Sí"),1,IF($M$24&gt;0,2,IF(OR(NOT(OR(D154="",D154="Incluido",D154="Excluido",D154="Importe",D154="Pendiente")),NOT(OR(F154="",F154="Sí",F154="No",F154="Por confirmar")),NOT(IF(LEN(TRIM(E154&amp;""))=0,TRUE,IF(ISNUMBER(E154),AND(E154&gt;=0,ABS(E154-ROUND(E154,2))&lt;0.00000001),FALSE)))),2,IF(OR(D154="",D154="Pendiente"),1,IF(F154&lt;&gt;"Sí",IF(F154="No",2,1),IF(NOT(AND(LEN(TRIM(G154&amp;""))&gt;0,TRIM(G154&amp;"")&lt;&gt;"Pendiente",TRIM(G154&amp;"")&lt;&gt;"Por confirmar",TRIM(G154&amp;"")&lt;&gt;"No consta",TRIM(G154&amp;"")&lt;&gt;"Desconocido",TRIM(G154&amp;"")&lt;&gt;"Sin confirmar",TRIM(G154&amp;"")&lt;&gt;"Por decidir",TRIM(G154&amp;"")&lt;&gt;"Por comprobar")),2,IF(D154="Incluido",IF(OR(LEN(TRIM(E154&amp;""))=0,IF(ISNUMBER(E154),E154=0,FALSE)),0,2),IF(IF(ISNUMBER(E154),AND(E154&gt;=0,ABS(E154-ROUND(E154,2))&lt;0.00000001),FALSE),0,1)))))))))),2)</f>
      </c>
      <c r="N154" s="33" t="n">
        <f>IF(ISNUMBER(M154),IF(M154=0,1,0),0)</f>
        <v>0</v>
      </c>
    </row>
    <row r="155" ht="70" customHeight="1">
      <c r="B155" s="35" t="n">
        <f>B25</f>
        <v>9</v>
      </c>
      <c r="C155" s="40">
        <f>IF(OR($F$25="No",AND($F$25="",$M$25=0)),"",C25)</f>
      </c>
      <c r="D155" s="37"/>
      <c r="E155" s="38"/>
      <c r="F155" s="37"/>
      <c r="G155" s="36"/>
      <c r="H155" s="39">
        <f>IFERROR(IF(AND(ISNUMBER(M155),M155=0),IF(D155="Incluido",0,E155),""),"")</f>
      </c>
      <c r="I155" s="40">
        <f>IF(NOT(ISNUMBER(M155)),"",IF(M155=2,"ROJO",IF(M155=1,"ÁMBAR","VERDE")))</f>
      </c>
      <c r="J155" s="40">
        <f>IFERROR(IF(NOT(ISNUMBER(M155)),"",IF(NOT($F$25="Sí"),"Decidimos si este concepto entra en el alcance común.",IF($M$25&gt;0,"Completamos el concepto común antes de consultar a la subcontrata.",IF(OR(NOT(OR(D155="",D155="Incluido",D155="Excluido",D155="Importe",D155="Pendiente")),NOT(OR(F155="",F155="Sí",F155="No",F155="Por confirmar")),NOT(IF(LEN(TRIM(E155&amp;""))=0,TRUE,IF(ISNUMBER(E155),AND(E155&gt;=0,ABS(E155-ROUND(E155,2))&lt;0.00000001),FALSE)))),"Revisamos opciones e importes numéricos, no negativos y con dos decimales.",IF(OR(D155="",D155="Pendiente"),"Falta aclarar cómo se cubre este concepto.",IF(F155&lt;&gt;"Sí","Confirmamos el mismo alcance, cantidad y calidad, incluida la cobertura adicional.",IF(NOT(AND(LEN(TRIM(G155&amp;""))&gt;0,TRIM(G155&amp;"")&lt;&gt;"Pendiente",TRIM(G155&amp;"")&lt;&gt;"Por confirmar",TRIM(G155&amp;"")&lt;&gt;"No consta",TRIM(G155&amp;"")&lt;&gt;"Desconocido",TRIM(G155&amp;"")&lt;&gt;"Sin confirmar",TRIM(G155&amp;"")&lt;&gt;"Por decidir",TRIM(G155&amp;"")&lt;&gt;"Por comprobar")),"Localizamos la inclusión o el coste de cobertura y quién lo asume.",IF(D155="Incluido",IF(M155=0,"Ya está en la base: adicional cero, sin duplicarlo.","Incluido y adicional positivo se contradicen."),IF(M155=0,"Adicional documentado fuera de la base; lo añadimos una vez.","Falta coste de cobertura explícito; vacío no significa cero."))))))))),"Hay una entrada con error. Corregimos el dato antes de cerrar la comprobación.")</f>
      </c>
      <c r="K155" s="40"/>
      <c r="L155" s="40">
        <f>IFERROR(IF(OR(NOT($D$11="Sí"),NOT($F$25="Sí"),$M$25&gt;0,OR(NOT(OR(D155="",D155="Incluido",D155="Excluido",D155="Importe",D155="Pendiente")),NOT(OR(F155="",F155="Sí",F155="No",F155="Por confirmar")),NOT(IF(LEN(TRIM(E155&amp;""))=0,TRUE,IF(ISNUMBER(E155),AND(E155&gt;=0,ABS(E155-ROUND(E155,2))&lt;0.00000001),FALSE)))),AND(ISNUMBER(M155),M155=0)),"",IF(OR(D155="",D155="Pendiente"),"¿Podéis aclarar si incluye "&amp;C25&amp;" ("&amp;E25&amp;" "&amp;D25&amp;")"&amp;" y en qué partida?",IF(F155&lt;&gt;"Sí","¿Podéis igualar el alcance, cantidad y calidad de "&amp;C25&amp;" ("&amp;E25&amp;" "&amp;D25&amp;")"&amp;" e indicar qué cambia y su importe adicional sin IVA?",IF(NOT(AND(LEN(TRIM(G155&amp;""))&gt;0,TRIM(G155&amp;"")&lt;&gt;"Pendiente",TRIM(G155&amp;"")&lt;&gt;"Por confirmar",TRIM(G155&amp;"")&lt;&gt;"No consta",TRIM(G155&amp;"")&lt;&gt;"Desconocido",TRIM(G155&amp;"")&lt;&gt;"Sin confirmar",TRIM(G155&amp;"")&lt;&gt;"Por decidir",TRIM(G155&amp;"")&lt;&gt;"Por comprobar")),"¿Dónde queda recogido "&amp;C25&amp;" ("&amp;E25&amp;" "&amp;D25&amp;")"&amp;" y quién cubre su alcance?",IF(AND(D155&lt;&gt;"Incluido",NOT(ISNUMBER(E155))),"¿Qué importe adicional sin IVA cubre "&amp;C25&amp;" ("&amp;E25&amp;" "&amp;D25&amp;")"&amp;" y quién lo asume?",IF(D155="Incluido","¿El importe de "&amp;C25&amp;" ("&amp;E25&amp;" "&amp;D25&amp;")"&amp;" ya está en la base o va aparte?","")))))),"Aclaramos los datos con error antes de copiar preguntas.")</f>
      </c>
      <c r="M155" s="33">
        <f>IFERROR(IF(NOT($D$11="Sí"),"",IF(OR($F$25="No",AND($F$25="",$M$25=0)),"",IF(NOT($F$25="Sí"),1,IF($M$25&gt;0,2,IF(OR(NOT(OR(D155="",D155="Incluido",D155="Excluido",D155="Importe",D155="Pendiente")),NOT(OR(F155="",F155="Sí",F155="No",F155="Por confirmar")),NOT(IF(LEN(TRIM(E155&amp;""))=0,TRUE,IF(ISNUMBER(E155),AND(E155&gt;=0,ABS(E155-ROUND(E155,2))&lt;0.00000001),FALSE)))),2,IF(OR(D155="",D155="Pendiente"),1,IF(F155&lt;&gt;"Sí",IF(F155="No",2,1),IF(NOT(AND(LEN(TRIM(G155&amp;""))&gt;0,TRIM(G155&amp;"")&lt;&gt;"Pendiente",TRIM(G155&amp;"")&lt;&gt;"Por confirmar",TRIM(G155&amp;"")&lt;&gt;"No consta",TRIM(G155&amp;"")&lt;&gt;"Desconocido",TRIM(G155&amp;"")&lt;&gt;"Sin confirmar",TRIM(G155&amp;"")&lt;&gt;"Por decidir",TRIM(G155&amp;"")&lt;&gt;"Por comprobar")),2,IF(D155="Incluido",IF(OR(LEN(TRIM(E155&amp;""))=0,IF(ISNUMBER(E155),E155=0,FALSE)),0,2),IF(IF(ISNUMBER(E155),AND(E155&gt;=0,ABS(E155-ROUND(E155,2))&lt;0.00000001),FALSE),0,1)))))))))),2)</f>
      </c>
      <c r="N155" s="33" t="n">
        <f>IF(ISNUMBER(M155),IF(M155=0,1,0),0)</f>
        <v>0</v>
      </c>
    </row>
    <row r="156" ht="70" customHeight="1">
      <c r="B156" s="35" t="n">
        <f>B26</f>
        <v>10</v>
      </c>
      <c r="C156" s="40">
        <f>IF(OR($F$26="No",AND($F$26="",$M$26=0)),"",C26)</f>
      </c>
      <c r="D156" s="37"/>
      <c r="E156" s="38"/>
      <c r="F156" s="37"/>
      <c r="G156" s="36"/>
      <c r="H156" s="39">
        <f>IFERROR(IF(AND(ISNUMBER(M156),M156=0),IF(D156="Incluido",0,E156),""),"")</f>
      </c>
      <c r="I156" s="40">
        <f>IF(NOT(ISNUMBER(M156)),"",IF(M156=2,"ROJO",IF(M156=1,"ÁMBAR","VERDE")))</f>
      </c>
      <c r="J156" s="40">
        <f>IFERROR(IF(NOT(ISNUMBER(M156)),"",IF(NOT($F$26="Sí"),"Decidimos si este concepto entra en el alcance común.",IF($M$26&gt;0,"Completamos el concepto común antes de consultar a la subcontrata.",IF(OR(NOT(OR(D156="",D156="Incluido",D156="Excluido",D156="Importe",D156="Pendiente")),NOT(OR(F156="",F156="Sí",F156="No",F156="Por confirmar")),NOT(IF(LEN(TRIM(E156&amp;""))=0,TRUE,IF(ISNUMBER(E156),AND(E156&gt;=0,ABS(E156-ROUND(E156,2))&lt;0.00000001),FALSE)))),"Revisamos opciones e importes numéricos, no negativos y con dos decimales.",IF(OR(D156="",D156="Pendiente"),"Falta aclarar cómo se cubre este concepto.",IF(F156&lt;&gt;"Sí","Confirmamos el mismo alcance, cantidad y calidad, incluida la cobertura adicional.",IF(NOT(AND(LEN(TRIM(G156&amp;""))&gt;0,TRIM(G156&amp;"")&lt;&gt;"Pendiente",TRIM(G156&amp;"")&lt;&gt;"Por confirmar",TRIM(G156&amp;"")&lt;&gt;"No consta",TRIM(G156&amp;"")&lt;&gt;"Desconocido",TRIM(G156&amp;"")&lt;&gt;"Sin confirmar",TRIM(G156&amp;"")&lt;&gt;"Por decidir",TRIM(G156&amp;"")&lt;&gt;"Por comprobar")),"Localizamos la inclusión o el coste de cobertura y quién lo asume.",IF(D156="Incluido",IF(M156=0,"Ya está en la base: adicional cero, sin duplicarlo.","Incluido y adicional positivo se contradicen."),IF(M156=0,"Adicional documentado fuera de la base; lo añadimos una vez.","Falta coste de cobertura explícito; vacío no significa cero."))))))))),"Hay una entrada con error. Corregimos el dato antes de cerrar la comprobación.")</f>
      </c>
      <c r="K156" s="40"/>
      <c r="L156" s="40">
        <f>IFERROR(IF(OR(NOT($D$11="Sí"),NOT($F$26="Sí"),$M$26&gt;0,OR(NOT(OR(D156="",D156="Incluido",D156="Excluido",D156="Importe",D156="Pendiente")),NOT(OR(F156="",F156="Sí",F156="No",F156="Por confirmar")),NOT(IF(LEN(TRIM(E156&amp;""))=0,TRUE,IF(ISNUMBER(E156),AND(E156&gt;=0,ABS(E156-ROUND(E156,2))&lt;0.00000001),FALSE)))),AND(ISNUMBER(M156),M156=0)),"",IF(OR(D156="",D156="Pendiente"),"¿Podéis aclarar si incluye "&amp;C26&amp;" ("&amp;E26&amp;" "&amp;D26&amp;")"&amp;" y en qué partida?",IF(F156&lt;&gt;"Sí","¿Podéis igualar el alcance, cantidad y calidad de "&amp;C26&amp;" ("&amp;E26&amp;" "&amp;D26&amp;")"&amp;" e indicar qué cambia y su importe adicional sin IVA?",IF(NOT(AND(LEN(TRIM(G156&amp;""))&gt;0,TRIM(G156&amp;"")&lt;&gt;"Pendiente",TRIM(G156&amp;"")&lt;&gt;"Por confirmar",TRIM(G156&amp;"")&lt;&gt;"No consta",TRIM(G156&amp;"")&lt;&gt;"Desconocido",TRIM(G156&amp;"")&lt;&gt;"Sin confirmar",TRIM(G156&amp;"")&lt;&gt;"Por decidir",TRIM(G156&amp;"")&lt;&gt;"Por comprobar")),"¿Dónde queda recogido "&amp;C26&amp;" ("&amp;E26&amp;" "&amp;D26&amp;")"&amp;" y quién cubre su alcance?",IF(AND(D156&lt;&gt;"Incluido",NOT(ISNUMBER(E156))),"¿Qué importe adicional sin IVA cubre "&amp;C26&amp;" ("&amp;E26&amp;" "&amp;D26&amp;")"&amp;" y quién lo asume?",IF(D156="Incluido","¿El importe de "&amp;C26&amp;" ("&amp;E26&amp;" "&amp;D26&amp;")"&amp;" ya está en la base o va aparte?","")))))),"Aclaramos los datos con error antes de copiar preguntas.")</f>
      </c>
      <c r="M156" s="33">
        <f>IFERROR(IF(NOT($D$11="Sí"),"",IF(OR($F$26="No",AND($F$26="",$M$26=0)),"",IF(NOT($F$26="Sí"),1,IF($M$26&gt;0,2,IF(OR(NOT(OR(D156="",D156="Incluido",D156="Excluido",D156="Importe",D156="Pendiente")),NOT(OR(F156="",F156="Sí",F156="No",F156="Por confirmar")),NOT(IF(LEN(TRIM(E156&amp;""))=0,TRUE,IF(ISNUMBER(E156),AND(E156&gt;=0,ABS(E156-ROUND(E156,2))&lt;0.00000001),FALSE)))),2,IF(OR(D156="",D156="Pendiente"),1,IF(F156&lt;&gt;"Sí",IF(F156="No",2,1),IF(NOT(AND(LEN(TRIM(G156&amp;""))&gt;0,TRIM(G156&amp;"")&lt;&gt;"Pendiente",TRIM(G156&amp;"")&lt;&gt;"Por confirmar",TRIM(G156&amp;"")&lt;&gt;"No consta",TRIM(G156&amp;"")&lt;&gt;"Desconocido",TRIM(G156&amp;"")&lt;&gt;"Sin confirmar",TRIM(G156&amp;"")&lt;&gt;"Por decidir",TRIM(G156&amp;"")&lt;&gt;"Por comprobar")),2,IF(D156="Incluido",IF(OR(LEN(TRIM(E156&amp;""))=0,IF(ISNUMBER(E156),E156=0,FALSE)),0,2),IF(IF(ISNUMBER(E156),AND(E156&gt;=0,ABS(E156-ROUND(E156,2))&lt;0.00000001),FALSE),0,1)))))))))),2)</f>
      </c>
      <c r="N156" s="33" t="n">
        <f>IF(ISNUMBER(M156),IF(M156=0,1,0),0)</f>
        <v>0</v>
      </c>
    </row>
    <row r="157" ht="70" customHeight="1">
      <c r="B157" s="35" t="n">
        <f>B27</f>
        <v>11</v>
      </c>
      <c r="C157" s="40">
        <f>IF(OR($F$27="No",AND($F$27="",$M$27=0)),"",C27)</f>
      </c>
      <c r="D157" s="37"/>
      <c r="E157" s="38"/>
      <c r="F157" s="37"/>
      <c r="G157" s="36"/>
      <c r="H157" s="39">
        <f>IFERROR(IF(AND(ISNUMBER(M157),M157=0),IF(D157="Incluido",0,E157),""),"")</f>
      </c>
      <c r="I157" s="40">
        <f>IF(NOT(ISNUMBER(M157)),"",IF(M157=2,"ROJO",IF(M157=1,"ÁMBAR","VERDE")))</f>
      </c>
      <c r="J157" s="40">
        <f>IFERROR(IF(NOT(ISNUMBER(M157)),"",IF(NOT($F$27="Sí"),"Decidimos si este concepto entra en el alcance común.",IF($M$27&gt;0,"Completamos el concepto común antes de consultar a la subcontrata.",IF(OR(NOT(OR(D157="",D157="Incluido",D157="Excluido",D157="Importe",D157="Pendiente")),NOT(OR(F157="",F157="Sí",F157="No",F157="Por confirmar")),NOT(IF(LEN(TRIM(E157&amp;""))=0,TRUE,IF(ISNUMBER(E157),AND(E157&gt;=0,ABS(E157-ROUND(E157,2))&lt;0.00000001),FALSE)))),"Revisamos opciones e importes numéricos, no negativos y con dos decimales.",IF(OR(D157="",D157="Pendiente"),"Falta aclarar cómo se cubre este concepto.",IF(F157&lt;&gt;"Sí","Confirmamos el mismo alcance, cantidad y calidad, incluida la cobertura adicional.",IF(NOT(AND(LEN(TRIM(G157&amp;""))&gt;0,TRIM(G157&amp;"")&lt;&gt;"Pendiente",TRIM(G157&amp;"")&lt;&gt;"Por confirmar",TRIM(G157&amp;"")&lt;&gt;"No consta",TRIM(G157&amp;"")&lt;&gt;"Desconocido",TRIM(G157&amp;"")&lt;&gt;"Sin confirmar",TRIM(G157&amp;"")&lt;&gt;"Por decidir",TRIM(G157&amp;"")&lt;&gt;"Por comprobar")),"Localizamos la inclusión o el coste de cobertura y quién lo asume.",IF(D157="Incluido",IF(M157=0,"Ya está en la base: adicional cero, sin duplicarlo.","Incluido y adicional positivo se contradicen."),IF(M157=0,"Adicional documentado fuera de la base; lo añadimos una vez.","Falta coste de cobertura explícito; vacío no significa cero."))))))))),"Hay una entrada con error. Corregimos el dato antes de cerrar la comprobación.")</f>
      </c>
      <c r="K157" s="40"/>
      <c r="L157" s="40">
        <f>IFERROR(IF(OR(NOT($D$11="Sí"),NOT($F$27="Sí"),$M$27&gt;0,OR(NOT(OR(D157="",D157="Incluido",D157="Excluido",D157="Importe",D157="Pendiente")),NOT(OR(F157="",F157="Sí",F157="No",F157="Por confirmar")),NOT(IF(LEN(TRIM(E157&amp;""))=0,TRUE,IF(ISNUMBER(E157),AND(E157&gt;=0,ABS(E157-ROUND(E157,2))&lt;0.00000001),FALSE)))),AND(ISNUMBER(M157),M157=0)),"",IF(OR(D157="",D157="Pendiente"),"¿Podéis aclarar si incluye "&amp;C27&amp;" ("&amp;E27&amp;" "&amp;D27&amp;")"&amp;" y en qué partida?",IF(F157&lt;&gt;"Sí","¿Podéis igualar el alcance, cantidad y calidad de "&amp;C27&amp;" ("&amp;E27&amp;" "&amp;D27&amp;")"&amp;" e indicar qué cambia y su importe adicional sin IVA?",IF(NOT(AND(LEN(TRIM(G157&amp;""))&gt;0,TRIM(G157&amp;"")&lt;&gt;"Pendiente",TRIM(G157&amp;"")&lt;&gt;"Por confirmar",TRIM(G157&amp;"")&lt;&gt;"No consta",TRIM(G157&amp;"")&lt;&gt;"Desconocido",TRIM(G157&amp;"")&lt;&gt;"Sin confirmar",TRIM(G157&amp;"")&lt;&gt;"Por decidir",TRIM(G157&amp;"")&lt;&gt;"Por comprobar")),"¿Dónde queda recogido "&amp;C27&amp;" ("&amp;E27&amp;" "&amp;D27&amp;")"&amp;" y quién cubre su alcance?",IF(AND(D157&lt;&gt;"Incluido",NOT(ISNUMBER(E157))),"¿Qué importe adicional sin IVA cubre "&amp;C27&amp;" ("&amp;E27&amp;" "&amp;D27&amp;")"&amp;" y quién lo asume?",IF(D157="Incluido","¿El importe de "&amp;C27&amp;" ("&amp;E27&amp;" "&amp;D27&amp;")"&amp;" ya está en la base o va aparte?","")))))),"Aclaramos los datos con error antes de copiar preguntas.")</f>
      </c>
      <c r="M157" s="33">
        <f>IFERROR(IF(NOT($D$11="Sí"),"",IF(OR($F$27="No",AND($F$27="",$M$27=0)),"",IF(NOT($F$27="Sí"),1,IF($M$27&gt;0,2,IF(OR(NOT(OR(D157="",D157="Incluido",D157="Excluido",D157="Importe",D157="Pendiente")),NOT(OR(F157="",F157="Sí",F157="No",F157="Por confirmar")),NOT(IF(LEN(TRIM(E157&amp;""))=0,TRUE,IF(ISNUMBER(E157),AND(E157&gt;=0,ABS(E157-ROUND(E157,2))&lt;0.00000001),FALSE)))),2,IF(OR(D157="",D157="Pendiente"),1,IF(F157&lt;&gt;"Sí",IF(F157="No",2,1),IF(NOT(AND(LEN(TRIM(G157&amp;""))&gt;0,TRIM(G157&amp;"")&lt;&gt;"Pendiente",TRIM(G157&amp;"")&lt;&gt;"Por confirmar",TRIM(G157&amp;"")&lt;&gt;"No consta",TRIM(G157&amp;"")&lt;&gt;"Desconocido",TRIM(G157&amp;"")&lt;&gt;"Sin confirmar",TRIM(G157&amp;"")&lt;&gt;"Por decidir",TRIM(G157&amp;"")&lt;&gt;"Por comprobar")),2,IF(D157="Incluido",IF(OR(LEN(TRIM(E157&amp;""))=0,IF(ISNUMBER(E157),E157=0,FALSE)),0,2),IF(IF(ISNUMBER(E157),AND(E157&gt;=0,ABS(E157-ROUND(E157,2))&lt;0.00000001),FALSE),0,1)))))))))),2)</f>
      </c>
      <c r="N157" s="33" t="n">
        <f>IF(ISNUMBER(M157),IF(M157=0,1,0),0)</f>
        <v>0</v>
      </c>
    </row>
    <row r="158" ht="70" customHeight="1">
      <c r="B158" s="35" t="n">
        <f>B28</f>
        <v>12</v>
      </c>
      <c r="C158" s="40">
        <f>IF(OR($F$28="No",AND($F$28="",$M$28=0)),"",C28)</f>
      </c>
      <c r="D158" s="37"/>
      <c r="E158" s="38"/>
      <c r="F158" s="37"/>
      <c r="G158" s="36"/>
      <c r="H158" s="39">
        <f>IFERROR(IF(AND(ISNUMBER(M158),M158=0),IF(D158="Incluido",0,E158),""),"")</f>
      </c>
      <c r="I158" s="40">
        <f>IF(NOT(ISNUMBER(M158)),"",IF(M158=2,"ROJO",IF(M158=1,"ÁMBAR","VERDE")))</f>
      </c>
      <c r="J158" s="40">
        <f>IFERROR(IF(NOT(ISNUMBER(M158)),"",IF(NOT($F$28="Sí"),"Decidimos si este concepto entra en el alcance común.",IF($M$28&gt;0,"Completamos el concepto común antes de consultar a la subcontrata.",IF(OR(NOT(OR(D158="",D158="Incluido",D158="Excluido",D158="Importe",D158="Pendiente")),NOT(OR(F158="",F158="Sí",F158="No",F158="Por confirmar")),NOT(IF(LEN(TRIM(E158&amp;""))=0,TRUE,IF(ISNUMBER(E158),AND(E158&gt;=0,ABS(E158-ROUND(E158,2))&lt;0.00000001),FALSE)))),"Revisamos opciones e importes numéricos, no negativos y con dos decimales.",IF(OR(D158="",D158="Pendiente"),"Falta aclarar cómo se cubre este concepto.",IF(F158&lt;&gt;"Sí","Confirmamos el mismo alcance, cantidad y calidad, incluida la cobertura adicional.",IF(NOT(AND(LEN(TRIM(G158&amp;""))&gt;0,TRIM(G158&amp;"")&lt;&gt;"Pendiente",TRIM(G158&amp;"")&lt;&gt;"Por confirmar",TRIM(G158&amp;"")&lt;&gt;"No consta",TRIM(G158&amp;"")&lt;&gt;"Desconocido",TRIM(G158&amp;"")&lt;&gt;"Sin confirmar",TRIM(G158&amp;"")&lt;&gt;"Por decidir",TRIM(G158&amp;"")&lt;&gt;"Por comprobar")),"Localizamos la inclusión o el coste de cobertura y quién lo asume.",IF(D158="Incluido",IF(M158=0,"Ya está en la base: adicional cero, sin duplicarlo.","Incluido y adicional positivo se contradicen."),IF(M158=0,"Adicional documentado fuera de la base; lo añadimos una vez.","Falta coste de cobertura explícito; vacío no significa cero."))))))))),"Hay una entrada con error. Corregimos el dato antes de cerrar la comprobación.")</f>
      </c>
      <c r="K158" s="40"/>
      <c r="L158" s="40">
        <f>IFERROR(IF(OR(NOT($D$11="Sí"),NOT($F$28="Sí"),$M$28&gt;0,OR(NOT(OR(D158="",D158="Incluido",D158="Excluido",D158="Importe",D158="Pendiente")),NOT(OR(F158="",F158="Sí",F158="No",F158="Por confirmar")),NOT(IF(LEN(TRIM(E158&amp;""))=0,TRUE,IF(ISNUMBER(E158),AND(E158&gt;=0,ABS(E158-ROUND(E158,2))&lt;0.00000001),FALSE)))),AND(ISNUMBER(M158),M158=0)),"",IF(OR(D158="",D158="Pendiente"),"¿Podéis aclarar si incluye "&amp;C28&amp;" ("&amp;E28&amp;" "&amp;D28&amp;")"&amp;" y en qué partida?",IF(F158&lt;&gt;"Sí","¿Podéis igualar el alcance, cantidad y calidad de "&amp;C28&amp;" ("&amp;E28&amp;" "&amp;D28&amp;")"&amp;" e indicar qué cambia y su importe adicional sin IVA?",IF(NOT(AND(LEN(TRIM(G158&amp;""))&gt;0,TRIM(G158&amp;"")&lt;&gt;"Pendiente",TRIM(G158&amp;"")&lt;&gt;"Por confirmar",TRIM(G158&amp;"")&lt;&gt;"No consta",TRIM(G158&amp;"")&lt;&gt;"Desconocido",TRIM(G158&amp;"")&lt;&gt;"Sin confirmar",TRIM(G158&amp;"")&lt;&gt;"Por decidir",TRIM(G158&amp;"")&lt;&gt;"Por comprobar")),"¿Dónde queda recogido "&amp;C28&amp;" ("&amp;E28&amp;" "&amp;D28&amp;")"&amp;" y quién cubre su alcance?",IF(AND(D158&lt;&gt;"Incluido",NOT(ISNUMBER(E158))),"¿Qué importe adicional sin IVA cubre "&amp;C28&amp;" ("&amp;E28&amp;" "&amp;D28&amp;")"&amp;" y quién lo asume?",IF(D158="Incluido","¿El importe de "&amp;C28&amp;" ("&amp;E28&amp;" "&amp;D28&amp;")"&amp;" ya está en la base o va aparte?","")))))),"Aclaramos los datos con error antes de copiar preguntas.")</f>
      </c>
      <c r="M158" s="33">
        <f>IFERROR(IF(NOT($D$11="Sí"),"",IF(OR($F$28="No",AND($F$28="",$M$28=0)),"",IF(NOT($F$28="Sí"),1,IF($M$28&gt;0,2,IF(OR(NOT(OR(D158="",D158="Incluido",D158="Excluido",D158="Importe",D158="Pendiente")),NOT(OR(F158="",F158="Sí",F158="No",F158="Por confirmar")),NOT(IF(LEN(TRIM(E158&amp;""))=0,TRUE,IF(ISNUMBER(E158),AND(E158&gt;=0,ABS(E158-ROUND(E158,2))&lt;0.00000001),FALSE)))),2,IF(OR(D158="",D158="Pendiente"),1,IF(F158&lt;&gt;"Sí",IF(F158="No",2,1),IF(NOT(AND(LEN(TRIM(G158&amp;""))&gt;0,TRIM(G158&amp;"")&lt;&gt;"Pendiente",TRIM(G158&amp;"")&lt;&gt;"Por confirmar",TRIM(G158&amp;"")&lt;&gt;"No consta",TRIM(G158&amp;"")&lt;&gt;"Desconocido",TRIM(G158&amp;"")&lt;&gt;"Sin confirmar",TRIM(G158&amp;"")&lt;&gt;"Por decidir",TRIM(G158&amp;"")&lt;&gt;"Por comprobar")),2,IF(D158="Incluido",IF(OR(LEN(TRIM(E158&amp;""))=0,IF(ISNUMBER(E158),E158=0,FALSE)),0,2),IF(IF(ISNUMBER(E158),AND(E158&gt;=0,ABS(E158-ROUND(E158,2))&lt;0.00000001),FALSE),0,1)))))))))),2)</f>
      </c>
      <c r="N158" s="33" t="n">
        <f>IF(ISNUMBER(M158),IF(M158=0,1,0),0)</f>
        <v>0</v>
      </c>
    </row>
    <row r="159" ht="70" customHeight="1">
      <c r="B159" s="35" t="n">
        <f>B29</f>
        <v>13</v>
      </c>
      <c r="C159" s="40">
        <f>IF(OR($F$29="No",AND($F$29="",$M$29=0)),"",C29)</f>
      </c>
      <c r="D159" s="37"/>
      <c r="E159" s="38"/>
      <c r="F159" s="37"/>
      <c r="G159" s="36"/>
      <c r="H159" s="39">
        <f>IFERROR(IF(AND(ISNUMBER(M159),M159=0),IF(D159="Incluido",0,E159),""),"")</f>
      </c>
      <c r="I159" s="40">
        <f>IF(NOT(ISNUMBER(M159)),"",IF(M159=2,"ROJO",IF(M159=1,"ÁMBAR","VERDE")))</f>
      </c>
      <c r="J159" s="40">
        <f>IFERROR(IF(NOT(ISNUMBER(M159)),"",IF(NOT($F$29="Sí"),"Decidimos si este concepto entra en el alcance común.",IF($M$29&gt;0,"Completamos el concepto común antes de consultar a la subcontrata.",IF(OR(NOT(OR(D159="",D159="Incluido",D159="Excluido",D159="Importe",D159="Pendiente")),NOT(OR(F159="",F159="Sí",F159="No",F159="Por confirmar")),NOT(IF(LEN(TRIM(E159&amp;""))=0,TRUE,IF(ISNUMBER(E159),AND(E159&gt;=0,ABS(E159-ROUND(E159,2))&lt;0.00000001),FALSE)))),"Revisamos opciones e importes numéricos, no negativos y con dos decimales.",IF(OR(D159="",D159="Pendiente"),"Falta aclarar cómo se cubre este concepto.",IF(F159&lt;&gt;"Sí","Confirmamos el mismo alcance, cantidad y calidad, incluida la cobertura adicional.",IF(NOT(AND(LEN(TRIM(G159&amp;""))&gt;0,TRIM(G159&amp;"")&lt;&gt;"Pendiente",TRIM(G159&amp;"")&lt;&gt;"Por confirmar",TRIM(G159&amp;"")&lt;&gt;"No consta",TRIM(G159&amp;"")&lt;&gt;"Desconocido",TRIM(G159&amp;"")&lt;&gt;"Sin confirmar",TRIM(G159&amp;"")&lt;&gt;"Por decidir",TRIM(G159&amp;"")&lt;&gt;"Por comprobar")),"Localizamos la inclusión o el coste de cobertura y quién lo asume.",IF(D159="Incluido",IF(M159=0,"Ya está en la base: adicional cero, sin duplicarlo.","Incluido y adicional positivo se contradicen."),IF(M159=0,"Adicional documentado fuera de la base; lo añadimos una vez.","Falta coste de cobertura explícito; vacío no significa cero."))))))))),"Hay una entrada con error. Corregimos el dato antes de cerrar la comprobación.")</f>
      </c>
      <c r="K159" s="40"/>
      <c r="L159" s="40">
        <f>IFERROR(IF(OR(NOT($D$11="Sí"),NOT($F$29="Sí"),$M$29&gt;0,OR(NOT(OR(D159="",D159="Incluido",D159="Excluido",D159="Importe",D159="Pendiente")),NOT(OR(F159="",F159="Sí",F159="No",F159="Por confirmar")),NOT(IF(LEN(TRIM(E159&amp;""))=0,TRUE,IF(ISNUMBER(E159),AND(E159&gt;=0,ABS(E159-ROUND(E159,2))&lt;0.00000001),FALSE)))),AND(ISNUMBER(M159),M159=0)),"",IF(OR(D159="",D159="Pendiente"),"¿Podéis aclarar si incluye "&amp;C29&amp;" ("&amp;E29&amp;" "&amp;D29&amp;")"&amp;" y en qué partida?",IF(F159&lt;&gt;"Sí","¿Podéis igualar el alcance, cantidad y calidad de "&amp;C29&amp;" ("&amp;E29&amp;" "&amp;D29&amp;")"&amp;" e indicar qué cambia y su importe adicional sin IVA?",IF(NOT(AND(LEN(TRIM(G159&amp;""))&gt;0,TRIM(G159&amp;"")&lt;&gt;"Pendiente",TRIM(G159&amp;"")&lt;&gt;"Por confirmar",TRIM(G159&amp;"")&lt;&gt;"No consta",TRIM(G159&amp;"")&lt;&gt;"Desconocido",TRIM(G159&amp;"")&lt;&gt;"Sin confirmar",TRIM(G159&amp;"")&lt;&gt;"Por decidir",TRIM(G159&amp;"")&lt;&gt;"Por comprobar")),"¿Dónde queda recogido "&amp;C29&amp;" ("&amp;E29&amp;" "&amp;D29&amp;")"&amp;" y quién cubre su alcance?",IF(AND(D159&lt;&gt;"Incluido",NOT(ISNUMBER(E159))),"¿Qué importe adicional sin IVA cubre "&amp;C29&amp;" ("&amp;E29&amp;" "&amp;D29&amp;")"&amp;" y quién lo asume?",IF(D159="Incluido","¿El importe de "&amp;C29&amp;" ("&amp;E29&amp;" "&amp;D29&amp;")"&amp;" ya está en la base o va aparte?","")))))),"Aclaramos los datos con error antes de copiar preguntas.")</f>
      </c>
      <c r="M159" s="33">
        <f>IFERROR(IF(NOT($D$11="Sí"),"",IF(OR($F$29="No",AND($F$29="",$M$29=0)),"",IF(NOT($F$29="Sí"),1,IF($M$29&gt;0,2,IF(OR(NOT(OR(D159="",D159="Incluido",D159="Excluido",D159="Importe",D159="Pendiente")),NOT(OR(F159="",F159="Sí",F159="No",F159="Por confirmar")),NOT(IF(LEN(TRIM(E159&amp;""))=0,TRUE,IF(ISNUMBER(E159),AND(E159&gt;=0,ABS(E159-ROUND(E159,2))&lt;0.00000001),FALSE)))),2,IF(OR(D159="",D159="Pendiente"),1,IF(F159&lt;&gt;"Sí",IF(F159="No",2,1),IF(NOT(AND(LEN(TRIM(G159&amp;""))&gt;0,TRIM(G159&amp;"")&lt;&gt;"Pendiente",TRIM(G159&amp;"")&lt;&gt;"Por confirmar",TRIM(G159&amp;"")&lt;&gt;"No consta",TRIM(G159&amp;"")&lt;&gt;"Desconocido",TRIM(G159&amp;"")&lt;&gt;"Sin confirmar",TRIM(G159&amp;"")&lt;&gt;"Por decidir",TRIM(G159&amp;"")&lt;&gt;"Por comprobar")),2,IF(D159="Incluido",IF(OR(LEN(TRIM(E159&amp;""))=0,IF(ISNUMBER(E159),E159=0,FALSE)),0,2),IF(IF(ISNUMBER(E159),AND(E159&gt;=0,ABS(E159-ROUND(E159,2))&lt;0.00000001),FALSE),0,1)))))))))),2)</f>
      </c>
      <c r="N159" s="33" t="n">
        <f>IF(ISNUMBER(M159),IF(M159=0,1,0),0)</f>
        <v>0</v>
      </c>
    </row>
    <row r="160" ht="70" customHeight="1">
      <c r="B160" s="35" t="n">
        <f>B30</f>
        <v>14</v>
      </c>
      <c r="C160" s="40">
        <f>IF(OR($F$30="No",AND($F$30="",$M$30=0)),"",C30)</f>
      </c>
      <c r="D160" s="37"/>
      <c r="E160" s="38"/>
      <c r="F160" s="37"/>
      <c r="G160" s="36"/>
      <c r="H160" s="39">
        <f>IFERROR(IF(AND(ISNUMBER(M160),M160=0),IF(D160="Incluido",0,E160),""),"")</f>
      </c>
      <c r="I160" s="40">
        <f>IF(NOT(ISNUMBER(M160)),"",IF(M160=2,"ROJO",IF(M160=1,"ÁMBAR","VERDE")))</f>
      </c>
      <c r="J160" s="40">
        <f>IFERROR(IF(NOT(ISNUMBER(M160)),"",IF(NOT($F$30="Sí"),"Decidimos si este concepto entra en el alcance común.",IF($M$30&gt;0,"Completamos el concepto común antes de consultar a la subcontrata.",IF(OR(NOT(OR(D160="",D160="Incluido",D160="Excluido",D160="Importe",D160="Pendiente")),NOT(OR(F160="",F160="Sí",F160="No",F160="Por confirmar")),NOT(IF(LEN(TRIM(E160&amp;""))=0,TRUE,IF(ISNUMBER(E160),AND(E160&gt;=0,ABS(E160-ROUND(E160,2))&lt;0.00000001),FALSE)))),"Revisamos opciones e importes numéricos, no negativos y con dos decimales.",IF(OR(D160="",D160="Pendiente"),"Falta aclarar cómo se cubre este concepto.",IF(F160&lt;&gt;"Sí","Confirmamos el mismo alcance, cantidad y calidad, incluida la cobertura adicional.",IF(NOT(AND(LEN(TRIM(G160&amp;""))&gt;0,TRIM(G160&amp;"")&lt;&gt;"Pendiente",TRIM(G160&amp;"")&lt;&gt;"Por confirmar",TRIM(G160&amp;"")&lt;&gt;"No consta",TRIM(G160&amp;"")&lt;&gt;"Desconocido",TRIM(G160&amp;"")&lt;&gt;"Sin confirmar",TRIM(G160&amp;"")&lt;&gt;"Por decidir",TRIM(G160&amp;"")&lt;&gt;"Por comprobar")),"Localizamos la inclusión o el coste de cobertura y quién lo asume.",IF(D160="Incluido",IF(M160=0,"Ya está en la base: adicional cero, sin duplicarlo.","Incluido y adicional positivo se contradicen."),IF(M160=0,"Adicional documentado fuera de la base; lo añadimos una vez.","Falta coste de cobertura explícito; vacío no significa cero."))))))))),"Hay una entrada con error. Corregimos el dato antes de cerrar la comprobación.")</f>
      </c>
      <c r="K160" s="40"/>
      <c r="L160" s="40">
        <f>IFERROR(IF(OR(NOT($D$11="Sí"),NOT($F$30="Sí"),$M$30&gt;0,OR(NOT(OR(D160="",D160="Incluido",D160="Excluido",D160="Importe",D160="Pendiente")),NOT(OR(F160="",F160="Sí",F160="No",F160="Por confirmar")),NOT(IF(LEN(TRIM(E160&amp;""))=0,TRUE,IF(ISNUMBER(E160),AND(E160&gt;=0,ABS(E160-ROUND(E160,2))&lt;0.00000001),FALSE)))),AND(ISNUMBER(M160),M160=0)),"",IF(OR(D160="",D160="Pendiente"),"¿Podéis aclarar si incluye "&amp;C30&amp;" ("&amp;E30&amp;" "&amp;D30&amp;")"&amp;" y en qué partida?",IF(F160&lt;&gt;"Sí","¿Podéis igualar el alcance, cantidad y calidad de "&amp;C30&amp;" ("&amp;E30&amp;" "&amp;D30&amp;")"&amp;" e indicar qué cambia y su importe adicional sin IVA?",IF(NOT(AND(LEN(TRIM(G160&amp;""))&gt;0,TRIM(G160&amp;"")&lt;&gt;"Pendiente",TRIM(G160&amp;"")&lt;&gt;"Por confirmar",TRIM(G160&amp;"")&lt;&gt;"No consta",TRIM(G160&amp;"")&lt;&gt;"Desconocido",TRIM(G160&amp;"")&lt;&gt;"Sin confirmar",TRIM(G160&amp;"")&lt;&gt;"Por decidir",TRIM(G160&amp;"")&lt;&gt;"Por comprobar")),"¿Dónde queda recogido "&amp;C30&amp;" ("&amp;E30&amp;" "&amp;D30&amp;")"&amp;" y quién cubre su alcance?",IF(AND(D160&lt;&gt;"Incluido",NOT(ISNUMBER(E160))),"¿Qué importe adicional sin IVA cubre "&amp;C30&amp;" ("&amp;E30&amp;" "&amp;D30&amp;")"&amp;" y quién lo asume?",IF(D160="Incluido","¿El importe de "&amp;C30&amp;" ("&amp;E30&amp;" "&amp;D30&amp;")"&amp;" ya está en la base o va aparte?","")))))),"Aclaramos los datos con error antes de copiar preguntas.")</f>
      </c>
      <c r="M160" s="33">
        <f>IFERROR(IF(NOT($D$11="Sí"),"",IF(OR($F$30="No",AND($F$30="",$M$30=0)),"",IF(NOT($F$30="Sí"),1,IF($M$30&gt;0,2,IF(OR(NOT(OR(D160="",D160="Incluido",D160="Excluido",D160="Importe",D160="Pendiente")),NOT(OR(F160="",F160="Sí",F160="No",F160="Por confirmar")),NOT(IF(LEN(TRIM(E160&amp;""))=0,TRUE,IF(ISNUMBER(E160),AND(E160&gt;=0,ABS(E160-ROUND(E160,2))&lt;0.00000001),FALSE)))),2,IF(OR(D160="",D160="Pendiente"),1,IF(F160&lt;&gt;"Sí",IF(F160="No",2,1),IF(NOT(AND(LEN(TRIM(G160&amp;""))&gt;0,TRIM(G160&amp;"")&lt;&gt;"Pendiente",TRIM(G160&amp;"")&lt;&gt;"Por confirmar",TRIM(G160&amp;"")&lt;&gt;"No consta",TRIM(G160&amp;"")&lt;&gt;"Desconocido",TRIM(G160&amp;"")&lt;&gt;"Sin confirmar",TRIM(G160&amp;"")&lt;&gt;"Por decidir",TRIM(G160&amp;"")&lt;&gt;"Por comprobar")),2,IF(D160="Incluido",IF(OR(LEN(TRIM(E160&amp;""))=0,IF(ISNUMBER(E160),E160=0,FALSE)),0,2),IF(IF(ISNUMBER(E160),AND(E160&gt;=0,ABS(E160-ROUND(E160,2))&lt;0.00000001),FALSE),0,1)))))))))),2)</f>
      </c>
      <c r="N160" s="33" t="n">
        <f>IF(ISNUMBER(M160),IF(M160=0,1,0),0)</f>
        <v>0</v>
      </c>
    </row>
    <row r="161" ht="70" customHeight="1">
      <c r="B161" s="35" t="n">
        <f>B31</f>
        <v>15</v>
      </c>
      <c r="C161" s="40">
        <f>IF(OR($F$31="No",AND($F$31="",$M$31=0)),"",C31)</f>
      </c>
      <c r="D161" s="37"/>
      <c r="E161" s="38"/>
      <c r="F161" s="37"/>
      <c r="G161" s="36"/>
      <c r="H161" s="39">
        <f>IFERROR(IF(AND(ISNUMBER(M161),M161=0),IF(D161="Incluido",0,E161),""),"")</f>
      </c>
      <c r="I161" s="40">
        <f>IF(NOT(ISNUMBER(M161)),"",IF(M161=2,"ROJO",IF(M161=1,"ÁMBAR","VERDE")))</f>
      </c>
      <c r="J161" s="40">
        <f>IFERROR(IF(NOT(ISNUMBER(M161)),"",IF(NOT($F$31="Sí"),"Decidimos si este concepto entra en el alcance común.",IF($M$31&gt;0,"Completamos el concepto común antes de consultar a la subcontrata.",IF(OR(NOT(OR(D161="",D161="Incluido",D161="Excluido",D161="Importe",D161="Pendiente")),NOT(OR(F161="",F161="Sí",F161="No",F161="Por confirmar")),NOT(IF(LEN(TRIM(E161&amp;""))=0,TRUE,IF(ISNUMBER(E161),AND(E161&gt;=0,ABS(E161-ROUND(E161,2))&lt;0.00000001),FALSE)))),"Revisamos opciones e importes numéricos, no negativos y con dos decimales.",IF(OR(D161="",D161="Pendiente"),"Falta aclarar cómo se cubre este concepto.",IF(F161&lt;&gt;"Sí","Confirmamos el mismo alcance, cantidad y calidad, incluida la cobertura adicional.",IF(NOT(AND(LEN(TRIM(G161&amp;""))&gt;0,TRIM(G161&amp;"")&lt;&gt;"Pendiente",TRIM(G161&amp;"")&lt;&gt;"Por confirmar",TRIM(G161&amp;"")&lt;&gt;"No consta",TRIM(G161&amp;"")&lt;&gt;"Desconocido",TRIM(G161&amp;"")&lt;&gt;"Sin confirmar",TRIM(G161&amp;"")&lt;&gt;"Por decidir",TRIM(G161&amp;"")&lt;&gt;"Por comprobar")),"Localizamos la inclusión o el coste de cobertura y quién lo asume.",IF(D161="Incluido",IF(M161=0,"Ya está en la base: adicional cero, sin duplicarlo.","Incluido y adicional positivo se contradicen."),IF(M161=0,"Adicional documentado fuera de la base; lo añadimos una vez.","Falta coste de cobertura explícito; vacío no significa cero."))))))))),"Hay una entrada con error. Corregimos el dato antes de cerrar la comprobación.")</f>
      </c>
      <c r="K161" s="40"/>
      <c r="L161" s="40">
        <f>IFERROR(IF(OR(NOT($D$11="Sí"),NOT($F$31="Sí"),$M$31&gt;0,OR(NOT(OR(D161="",D161="Incluido",D161="Excluido",D161="Importe",D161="Pendiente")),NOT(OR(F161="",F161="Sí",F161="No",F161="Por confirmar")),NOT(IF(LEN(TRIM(E161&amp;""))=0,TRUE,IF(ISNUMBER(E161),AND(E161&gt;=0,ABS(E161-ROUND(E161,2))&lt;0.00000001),FALSE)))),AND(ISNUMBER(M161),M161=0)),"",IF(OR(D161="",D161="Pendiente"),"¿Podéis aclarar si incluye "&amp;C31&amp;" ("&amp;E31&amp;" "&amp;D31&amp;")"&amp;" y en qué partida?",IF(F161&lt;&gt;"Sí","¿Podéis igualar el alcance, cantidad y calidad de "&amp;C31&amp;" ("&amp;E31&amp;" "&amp;D31&amp;")"&amp;" e indicar qué cambia y su importe adicional sin IVA?",IF(NOT(AND(LEN(TRIM(G161&amp;""))&gt;0,TRIM(G161&amp;"")&lt;&gt;"Pendiente",TRIM(G161&amp;"")&lt;&gt;"Por confirmar",TRIM(G161&amp;"")&lt;&gt;"No consta",TRIM(G161&amp;"")&lt;&gt;"Desconocido",TRIM(G161&amp;"")&lt;&gt;"Sin confirmar",TRIM(G161&amp;"")&lt;&gt;"Por decidir",TRIM(G161&amp;"")&lt;&gt;"Por comprobar")),"¿Dónde queda recogido "&amp;C31&amp;" ("&amp;E31&amp;" "&amp;D31&amp;")"&amp;" y quién cubre su alcance?",IF(AND(D161&lt;&gt;"Incluido",NOT(ISNUMBER(E161))),"¿Qué importe adicional sin IVA cubre "&amp;C31&amp;" ("&amp;E31&amp;" "&amp;D31&amp;")"&amp;" y quién lo asume?",IF(D161="Incluido","¿El importe de "&amp;C31&amp;" ("&amp;E31&amp;" "&amp;D31&amp;")"&amp;" ya está en la base o va aparte?","")))))),"Aclaramos los datos con error antes de copiar preguntas.")</f>
      </c>
      <c r="M161" s="33">
        <f>IFERROR(IF(NOT($D$11="Sí"),"",IF(OR($F$31="No",AND($F$31="",$M$31=0)),"",IF(NOT($F$31="Sí"),1,IF($M$31&gt;0,2,IF(OR(NOT(OR(D161="",D161="Incluido",D161="Excluido",D161="Importe",D161="Pendiente")),NOT(OR(F161="",F161="Sí",F161="No",F161="Por confirmar")),NOT(IF(LEN(TRIM(E161&amp;""))=0,TRUE,IF(ISNUMBER(E161),AND(E161&gt;=0,ABS(E161-ROUND(E161,2))&lt;0.00000001),FALSE)))),2,IF(OR(D161="",D161="Pendiente"),1,IF(F161&lt;&gt;"Sí",IF(F161="No",2,1),IF(NOT(AND(LEN(TRIM(G161&amp;""))&gt;0,TRIM(G161&amp;"")&lt;&gt;"Pendiente",TRIM(G161&amp;"")&lt;&gt;"Por confirmar",TRIM(G161&amp;"")&lt;&gt;"No consta",TRIM(G161&amp;"")&lt;&gt;"Desconocido",TRIM(G161&amp;"")&lt;&gt;"Sin confirmar",TRIM(G161&amp;"")&lt;&gt;"Por decidir",TRIM(G161&amp;"")&lt;&gt;"Por comprobar")),2,IF(D161="Incluido",IF(OR(LEN(TRIM(E161&amp;""))=0,IF(ISNUMBER(E161),E161=0,FALSE)),0,2),IF(IF(ISNUMBER(E161),AND(E161&gt;=0,ABS(E161-ROUND(E161,2))&lt;0.00000001),FALSE),0,1)))))))))),2)</f>
      </c>
      <c r="N161" s="33" t="n">
        <f>IF(ISNUMBER(M161),IF(M161=0,1,0),0)</f>
        <v>0</v>
      </c>
    </row>
    <row r="162" ht="70" customHeight="1">
      <c r="B162" s="35" t="n">
        <f>B32</f>
        <v>16</v>
      </c>
      <c r="C162" s="40">
        <f>IF(OR($F$32="No",AND($F$32="",$M$32=0)),"",C32)</f>
      </c>
      <c r="D162" s="37"/>
      <c r="E162" s="38"/>
      <c r="F162" s="37"/>
      <c r="G162" s="36"/>
      <c r="H162" s="39">
        <f>IFERROR(IF(AND(ISNUMBER(M162),M162=0),IF(D162="Incluido",0,E162),""),"")</f>
      </c>
      <c r="I162" s="40">
        <f>IF(NOT(ISNUMBER(M162)),"",IF(M162=2,"ROJO",IF(M162=1,"ÁMBAR","VERDE")))</f>
      </c>
      <c r="J162" s="40">
        <f>IFERROR(IF(NOT(ISNUMBER(M162)),"",IF(NOT($F$32="Sí"),"Decidimos si este concepto entra en el alcance común.",IF($M$32&gt;0,"Completamos el concepto común antes de consultar a la subcontrata.",IF(OR(NOT(OR(D162="",D162="Incluido",D162="Excluido",D162="Importe",D162="Pendiente")),NOT(OR(F162="",F162="Sí",F162="No",F162="Por confirmar")),NOT(IF(LEN(TRIM(E162&amp;""))=0,TRUE,IF(ISNUMBER(E162),AND(E162&gt;=0,ABS(E162-ROUND(E162,2))&lt;0.00000001),FALSE)))),"Revisamos opciones e importes numéricos, no negativos y con dos decimales.",IF(OR(D162="",D162="Pendiente"),"Falta aclarar cómo se cubre este concepto.",IF(F162&lt;&gt;"Sí","Confirmamos el mismo alcance, cantidad y calidad, incluida la cobertura adicional.",IF(NOT(AND(LEN(TRIM(G162&amp;""))&gt;0,TRIM(G162&amp;"")&lt;&gt;"Pendiente",TRIM(G162&amp;"")&lt;&gt;"Por confirmar",TRIM(G162&amp;"")&lt;&gt;"No consta",TRIM(G162&amp;"")&lt;&gt;"Desconocido",TRIM(G162&amp;"")&lt;&gt;"Sin confirmar",TRIM(G162&amp;"")&lt;&gt;"Por decidir",TRIM(G162&amp;"")&lt;&gt;"Por comprobar")),"Localizamos la inclusión o el coste de cobertura y quién lo asume.",IF(D162="Incluido",IF(M162=0,"Ya está en la base: adicional cero, sin duplicarlo.","Incluido y adicional positivo se contradicen."),IF(M162=0,"Adicional documentado fuera de la base; lo añadimos una vez.","Falta coste de cobertura explícito; vacío no significa cero."))))))))),"Hay una entrada con error. Corregimos el dato antes de cerrar la comprobación.")</f>
      </c>
      <c r="K162" s="40"/>
      <c r="L162" s="40">
        <f>IFERROR(IF(OR(NOT($D$11="Sí"),NOT($F$32="Sí"),$M$32&gt;0,OR(NOT(OR(D162="",D162="Incluido",D162="Excluido",D162="Importe",D162="Pendiente")),NOT(OR(F162="",F162="Sí",F162="No",F162="Por confirmar")),NOT(IF(LEN(TRIM(E162&amp;""))=0,TRUE,IF(ISNUMBER(E162),AND(E162&gt;=0,ABS(E162-ROUND(E162,2))&lt;0.00000001),FALSE)))),AND(ISNUMBER(M162),M162=0)),"",IF(OR(D162="",D162="Pendiente"),"¿Podéis aclarar si incluye "&amp;C32&amp;" ("&amp;E32&amp;" "&amp;D32&amp;")"&amp;" y en qué partida?",IF(F162&lt;&gt;"Sí","¿Podéis igualar el alcance, cantidad y calidad de "&amp;C32&amp;" ("&amp;E32&amp;" "&amp;D32&amp;")"&amp;" e indicar qué cambia y su importe adicional sin IVA?",IF(NOT(AND(LEN(TRIM(G162&amp;""))&gt;0,TRIM(G162&amp;"")&lt;&gt;"Pendiente",TRIM(G162&amp;"")&lt;&gt;"Por confirmar",TRIM(G162&amp;"")&lt;&gt;"No consta",TRIM(G162&amp;"")&lt;&gt;"Desconocido",TRIM(G162&amp;"")&lt;&gt;"Sin confirmar",TRIM(G162&amp;"")&lt;&gt;"Por decidir",TRIM(G162&amp;"")&lt;&gt;"Por comprobar")),"¿Dónde queda recogido "&amp;C32&amp;" ("&amp;E32&amp;" "&amp;D32&amp;")"&amp;" y quién cubre su alcance?",IF(AND(D162&lt;&gt;"Incluido",NOT(ISNUMBER(E162))),"¿Qué importe adicional sin IVA cubre "&amp;C32&amp;" ("&amp;E32&amp;" "&amp;D32&amp;")"&amp;" y quién lo asume?",IF(D162="Incluido","¿El importe de "&amp;C32&amp;" ("&amp;E32&amp;" "&amp;D32&amp;")"&amp;" ya está en la base o va aparte?","")))))),"Aclaramos los datos con error antes de copiar preguntas.")</f>
      </c>
      <c r="M162" s="33">
        <f>IFERROR(IF(NOT($D$11="Sí"),"",IF(OR($F$32="No",AND($F$32="",$M$32=0)),"",IF(NOT($F$32="Sí"),1,IF($M$32&gt;0,2,IF(OR(NOT(OR(D162="",D162="Incluido",D162="Excluido",D162="Importe",D162="Pendiente")),NOT(OR(F162="",F162="Sí",F162="No",F162="Por confirmar")),NOT(IF(LEN(TRIM(E162&amp;""))=0,TRUE,IF(ISNUMBER(E162),AND(E162&gt;=0,ABS(E162-ROUND(E162,2))&lt;0.00000001),FALSE)))),2,IF(OR(D162="",D162="Pendiente"),1,IF(F162&lt;&gt;"Sí",IF(F162="No",2,1),IF(NOT(AND(LEN(TRIM(G162&amp;""))&gt;0,TRIM(G162&amp;"")&lt;&gt;"Pendiente",TRIM(G162&amp;"")&lt;&gt;"Por confirmar",TRIM(G162&amp;"")&lt;&gt;"No consta",TRIM(G162&amp;"")&lt;&gt;"Desconocido",TRIM(G162&amp;"")&lt;&gt;"Sin confirmar",TRIM(G162&amp;"")&lt;&gt;"Por decidir",TRIM(G162&amp;"")&lt;&gt;"Por comprobar")),2,IF(D162="Incluido",IF(OR(LEN(TRIM(E162&amp;""))=0,IF(ISNUMBER(E162),E162=0,FALSE)),0,2),IF(IF(ISNUMBER(E162),AND(E162&gt;=0,ABS(E162-ROUND(E162,2))&lt;0.00000001),FALSE),0,1)))))))))),2)</f>
      </c>
      <c r="N162" s="33" t="n">
        <f>IF(ISNUMBER(M162),IF(M162=0,1,0),0)</f>
        <v>0</v>
      </c>
    </row>
    <row r="163" ht="70" customHeight="1">
      <c r="B163" s="35" t="n">
        <f>B33</f>
        <v>17</v>
      </c>
      <c r="C163" s="40">
        <f>IF(OR($F$33="No",AND($F$33="",$M$33=0)),"",C33)</f>
      </c>
      <c r="D163" s="37"/>
      <c r="E163" s="38"/>
      <c r="F163" s="37"/>
      <c r="G163" s="36"/>
      <c r="H163" s="39">
        <f>IFERROR(IF(AND(ISNUMBER(M163),M163=0),IF(D163="Incluido",0,E163),""),"")</f>
      </c>
      <c r="I163" s="40">
        <f>IF(NOT(ISNUMBER(M163)),"",IF(M163=2,"ROJO",IF(M163=1,"ÁMBAR","VERDE")))</f>
      </c>
      <c r="J163" s="40">
        <f>IFERROR(IF(NOT(ISNUMBER(M163)),"",IF(NOT($F$33="Sí"),"Decidimos si este concepto entra en el alcance común.",IF($M$33&gt;0,"Completamos el concepto común antes de consultar a la subcontrata.",IF(OR(NOT(OR(D163="",D163="Incluido",D163="Excluido",D163="Importe",D163="Pendiente")),NOT(OR(F163="",F163="Sí",F163="No",F163="Por confirmar")),NOT(IF(LEN(TRIM(E163&amp;""))=0,TRUE,IF(ISNUMBER(E163),AND(E163&gt;=0,ABS(E163-ROUND(E163,2))&lt;0.00000001),FALSE)))),"Revisamos opciones e importes numéricos, no negativos y con dos decimales.",IF(OR(D163="",D163="Pendiente"),"Falta aclarar cómo se cubre este concepto.",IF(F163&lt;&gt;"Sí","Confirmamos el mismo alcance, cantidad y calidad, incluida la cobertura adicional.",IF(NOT(AND(LEN(TRIM(G163&amp;""))&gt;0,TRIM(G163&amp;"")&lt;&gt;"Pendiente",TRIM(G163&amp;"")&lt;&gt;"Por confirmar",TRIM(G163&amp;"")&lt;&gt;"No consta",TRIM(G163&amp;"")&lt;&gt;"Desconocido",TRIM(G163&amp;"")&lt;&gt;"Sin confirmar",TRIM(G163&amp;"")&lt;&gt;"Por decidir",TRIM(G163&amp;"")&lt;&gt;"Por comprobar")),"Localizamos la inclusión o el coste de cobertura y quién lo asume.",IF(D163="Incluido",IF(M163=0,"Ya está en la base: adicional cero, sin duplicarlo.","Incluido y adicional positivo se contradicen."),IF(M163=0,"Adicional documentado fuera de la base; lo añadimos una vez.","Falta coste de cobertura explícito; vacío no significa cero."))))))))),"Hay una entrada con error. Corregimos el dato antes de cerrar la comprobación.")</f>
      </c>
      <c r="K163" s="40"/>
      <c r="L163" s="40">
        <f>IFERROR(IF(OR(NOT($D$11="Sí"),NOT($F$33="Sí"),$M$33&gt;0,OR(NOT(OR(D163="",D163="Incluido",D163="Excluido",D163="Importe",D163="Pendiente")),NOT(OR(F163="",F163="Sí",F163="No",F163="Por confirmar")),NOT(IF(LEN(TRIM(E163&amp;""))=0,TRUE,IF(ISNUMBER(E163),AND(E163&gt;=0,ABS(E163-ROUND(E163,2))&lt;0.00000001),FALSE)))),AND(ISNUMBER(M163),M163=0)),"",IF(OR(D163="",D163="Pendiente"),"¿Podéis aclarar si incluye "&amp;C33&amp;" ("&amp;E33&amp;" "&amp;D33&amp;")"&amp;" y en qué partida?",IF(F163&lt;&gt;"Sí","¿Podéis igualar el alcance, cantidad y calidad de "&amp;C33&amp;" ("&amp;E33&amp;" "&amp;D33&amp;")"&amp;" e indicar qué cambia y su importe adicional sin IVA?",IF(NOT(AND(LEN(TRIM(G163&amp;""))&gt;0,TRIM(G163&amp;"")&lt;&gt;"Pendiente",TRIM(G163&amp;"")&lt;&gt;"Por confirmar",TRIM(G163&amp;"")&lt;&gt;"No consta",TRIM(G163&amp;"")&lt;&gt;"Desconocido",TRIM(G163&amp;"")&lt;&gt;"Sin confirmar",TRIM(G163&amp;"")&lt;&gt;"Por decidir",TRIM(G163&amp;"")&lt;&gt;"Por comprobar")),"¿Dónde queda recogido "&amp;C33&amp;" ("&amp;E33&amp;" "&amp;D33&amp;")"&amp;" y quién cubre su alcance?",IF(AND(D163&lt;&gt;"Incluido",NOT(ISNUMBER(E163))),"¿Qué importe adicional sin IVA cubre "&amp;C33&amp;" ("&amp;E33&amp;" "&amp;D33&amp;")"&amp;" y quién lo asume?",IF(D163="Incluido","¿El importe de "&amp;C33&amp;" ("&amp;E33&amp;" "&amp;D33&amp;")"&amp;" ya está en la base o va aparte?","")))))),"Aclaramos los datos con error antes de copiar preguntas.")</f>
      </c>
      <c r="M163" s="33">
        <f>IFERROR(IF(NOT($D$11="Sí"),"",IF(OR($F$33="No",AND($F$33="",$M$33=0)),"",IF(NOT($F$33="Sí"),1,IF($M$33&gt;0,2,IF(OR(NOT(OR(D163="",D163="Incluido",D163="Excluido",D163="Importe",D163="Pendiente")),NOT(OR(F163="",F163="Sí",F163="No",F163="Por confirmar")),NOT(IF(LEN(TRIM(E163&amp;""))=0,TRUE,IF(ISNUMBER(E163),AND(E163&gt;=0,ABS(E163-ROUND(E163,2))&lt;0.00000001),FALSE)))),2,IF(OR(D163="",D163="Pendiente"),1,IF(F163&lt;&gt;"Sí",IF(F163="No",2,1),IF(NOT(AND(LEN(TRIM(G163&amp;""))&gt;0,TRIM(G163&amp;"")&lt;&gt;"Pendiente",TRIM(G163&amp;"")&lt;&gt;"Por confirmar",TRIM(G163&amp;"")&lt;&gt;"No consta",TRIM(G163&amp;"")&lt;&gt;"Desconocido",TRIM(G163&amp;"")&lt;&gt;"Sin confirmar",TRIM(G163&amp;"")&lt;&gt;"Por decidir",TRIM(G163&amp;"")&lt;&gt;"Por comprobar")),2,IF(D163="Incluido",IF(OR(LEN(TRIM(E163&amp;""))=0,IF(ISNUMBER(E163),E163=0,FALSE)),0,2),IF(IF(ISNUMBER(E163),AND(E163&gt;=0,ABS(E163-ROUND(E163,2))&lt;0.00000001),FALSE),0,1)))))))))),2)</f>
      </c>
      <c r="N163" s="33" t="n">
        <f>IF(ISNUMBER(M163),IF(M163=0,1,0),0)</f>
        <v>0</v>
      </c>
    </row>
    <row r="164" ht="70" customHeight="1">
      <c r="B164" s="35" t="n">
        <f>B34</f>
        <v>18</v>
      </c>
      <c r="C164" s="40">
        <f>IF(OR($F$34="No",AND($F$34="",$M$34=0)),"",C34)</f>
      </c>
      <c r="D164" s="37"/>
      <c r="E164" s="38"/>
      <c r="F164" s="37"/>
      <c r="G164" s="36"/>
      <c r="H164" s="39">
        <f>IFERROR(IF(AND(ISNUMBER(M164),M164=0),IF(D164="Incluido",0,E164),""),"")</f>
      </c>
      <c r="I164" s="40">
        <f>IF(NOT(ISNUMBER(M164)),"",IF(M164=2,"ROJO",IF(M164=1,"ÁMBAR","VERDE")))</f>
      </c>
      <c r="J164" s="40">
        <f>IFERROR(IF(NOT(ISNUMBER(M164)),"",IF(NOT($F$34="Sí"),"Decidimos si este concepto entra en el alcance común.",IF($M$34&gt;0,"Completamos el concepto común antes de consultar a la subcontrata.",IF(OR(NOT(OR(D164="",D164="Incluido",D164="Excluido",D164="Importe",D164="Pendiente")),NOT(OR(F164="",F164="Sí",F164="No",F164="Por confirmar")),NOT(IF(LEN(TRIM(E164&amp;""))=0,TRUE,IF(ISNUMBER(E164),AND(E164&gt;=0,ABS(E164-ROUND(E164,2))&lt;0.00000001),FALSE)))),"Revisamos opciones e importes numéricos, no negativos y con dos decimales.",IF(OR(D164="",D164="Pendiente"),"Falta aclarar cómo se cubre este concepto.",IF(F164&lt;&gt;"Sí","Confirmamos el mismo alcance, cantidad y calidad, incluida la cobertura adicional.",IF(NOT(AND(LEN(TRIM(G164&amp;""))&gt;0,TRIM(G164&amp;"")&lt;&gt;"Pendiente",TRIM(G164&amp;"")&lt;&gt;"Por confirmar",TRIM(G164&amp;"")&lt;&gt;"No consta",TRIM(G164&amp;"")&lt;&gt;"Desconocido",TRIM(G164&amp;"")&lt;&gt;"Sin confirmar",TRIM(G164&amp;"")&lt;&gt;"Por decidir",TRIM(G164&amp;"")&lt;&gt;"Por comprobar")),"Localizamos la inclusión o el coste de cobertura y quién lo asume.",IF(D164="Incluido",IF(M164=0,"Ya está en la base: adicional cero, sin duplicarlo.","Incluido y adicional positivo se contradicen."),IF(M164=0,"Adicional documentado fuera de la base; lo añadimos una vez.","Falta coste de cobertura explícito; vacío no significa cero."))))))))),"Hay una entrada con error. Corregimos el dato antes de cerrar la comprobación.")</f>
      </c>
      <c r="K164" s="40"/>
      <c r="L164" s="40">
        <f>IFERROR(IF(OR(NOT($D$11="Sí"),NOT($F$34="Sí"),$M$34&gt;0,OR(NOT(OR(D164="",D164="Incluido",D164="Excluido",D164="Importe",D164="Pendiente")),NOT(OR(F164="",F164="Sí",F164="No",F164="Por confirmar")),NOT(IF(LEN(TRIM(E164&amp;""))=0,TRUE,IF(ISNUMBER(E164),AND(E164&gt;=0,ABS(E164-ROUND(E164,2))&lt;0.00000001),FALSE)))),AND(ISNUMBER(M164),M164=0)),"",IF(OR(D164="",D164="Pendiente"),"¿Podéis aclarar si incluye "&amp;C34&amp;" ("&amp;E34&amp;" "&amp;D34&amp;")"&amp;" y en qué partida?",IF(F164&lt;&gt;"Sí","¿Podéis igualar el alcance, cantidad y calidad de "&amp;C34&amp;" ("&amp;E34&amp;" "&amp;D34&amp;")"&amp;" e indicar qué cambia y su importe adicional sin IVA?",IF(NOT(AND(LEN(TRIM(G164&amp;""))&gt;0,TRIM(G164&amp;"")&lt;&gt;"Pendiente",TRIM(G164&amp;"")&lt;&gt;"Por confirmar",TRIM(G164&amp;"")&lt;&gt;"No consta",TRIM(G164&amp;"")&lt;&gt;"Desconocido",TRIM(G164&amp;"")&lt;&gt;"Sin confirmar",TRIM(G164&amp;"")&lt;&gt;"Por decidir",TRIM(G164&amp;"")&lt;&gt;"Por comprobar")),"¿Dónde queda recogido "&amp;C34&amp;" ("&amp;E34&amp;" "&amp;D34&amp;")"&amp;" y quién cubre su alcance?",IF(AND(D164&lt;&gt;"Incluido",NOT(ISNUMBER(E164))),"¿Qué importe adicional sin IVA cubre "&amp;C34&amp;" ("&amp;E34&amp;" "&amp;D34&amp;")"&amp;" y quién lo asume?",IF(D164="Incluido","¿El importe de "&amp;C34&amp;" ("&amp;E34&amp;" "&amp;D34&amp;")"&amp;" ya está en la base o va aparte?","")))))),"Aclaramos los datos con error antes de copiar preguntas.")</f>
      </c>
      <c r="M164" s="33">
        <f>IFERROR(IF(NOT($D$11="Sí"),"",IF(OR($F$34="No",AND($F$34="",$M$34=0)),"",IF(NOT($F$34="Sí"),1,IF($M$34&gt;0,2,IF(OR(NOT(OR(D164="",D164="Incluido",D164="Excluido",D164="Importe",D164="Pendiente")),NOT(OR(F164="",F164="Sí",F164="No",F164="Por confirmar")),NOT(IF(LEN(TRIM(E164&amp;""))=0,TRUE,IF(ISNUMBER(E164),AND(E164&gt;=0,ABS(E164-ROUND(E164,2))&lt;0.00000001),FALSE)))),2,IF(OR(D164="",D164="Pendiente"),1,IF(F164&lt;&gt;"Sí",IF(F164="No",2,1),IF(NOT(AND(LEN(TRIM(G164&amp;""))&gt;0,TRIM(G164&amp;"")&lt;&gt;"Pendiente",TRIM(G164&amp;"")&lt;&gt;"Por confirmar",TRIM(G164&amp;"")&lt;&gt;"No consta",TRIM(G164&amp;"")&lt;&gt;"Desconocido",TRIM(G164&amp;"")&lt;&gt;"Sin confirmar",TRIM(G164&amp;"")&lt;&gt;"Por decidir",TRIM(G164&amp;"")&lt;&gt;"Por comprobar")),2,IF(D164="Incluido",IF(OR(LEN(TRIM(E164&amp;""))=0,IF(ISNUMBER(E164),E164=0,FALSE)),0,2),IF(IF(ISNUMBER(E164),AND(E164&gt;=0,ABS(E164-ROUND(E164,2))&lt;0.00000001),FALSE),0,1)))))))))),2)</f>
      </c>
      <c r="N164" s="33" t="n">
        <f>IF(ISNUMBER(M164),IF(M164=0,1,0),0)</f>
        <v>0</v>
      </c>
    </row>
    <row r="165" ht="70" customHeight="1">
      <c r="B165" s="35" t="n">
        <f>B35</f>
        <v>19</v>
      </c>
      <c r="C165" s="40">
        <f>IF(OR($F$35="No",AND($F$35="",$M$35=0)),"",C35)</f>
      </c>
      <c r="D165" s="37"/>
      <c r="E165" s="38"/>
      <c r="F165" s="37"/>
      <c r="G165" s="36"/>
      <c r="H165" s="39">
        <f>IFERROR(IF(AND(ISNUMBER(M165),M165=0),IF(D165="Incluido",0,E165),""),"")</f>
      </c>
      <c r="I165" s="40">
        <f>IF(NOT(ISNUMBER(M165)),"",IF(M165=2,"ROJO",IF(M165=1,"ÁMBAR","VERDE")))</f>
      </c>
      <c r="J165" s="40">
        <f>IFERROR(IF(NOT(ISNUMBER(M165)),"",IF(NOT($F$35="Sí"),"Decidimos si este concepto entra en el alcance común.",IF($M$35&gt;0,"Completamos el concepto común antes de consultar a la subcontrata.",IF(OR(NOT(OR(D165="",D165="Incluido",D165="Excluido",D165="Importe",D165="Pendiente")),NOT(OR(F165="",F165="Sí",F165="No",F165="Por confirmar")),NOT(IF(LEN(TRIM(E165&amp;""))=0,TRUE,IF(ISNUMBER(E165),AND(E165&gt;=0,ABS(E165-ROUND(E165,2))&lt;0.00000001),FALSE)))),"Revisamos opciones e importes numéricos, no negativos y con dos decimales.",IF(OR(D165="",D165="Pendiente"),"Falta aclarar cómo se cubre este concepto.",IF(F165&lt;&gt;"Sí","Confirmamos el mismo alcance, cantidad y calidad, incluida la cobertura adicional.",IF(NOT(AND(LEN(TRIM(G165&amp;""))&gt;0,TRIM(G165&amp;"")&lt;&gt;"Pendiente",TRIM(G165&amp;"")&lt;&gt;"Por confirmar",TRIM(G165&amp;"")&lt;&gt;"No consta",TRIM(G165&amp;"")&lt;&gt;"Desconocido",TRIM(G165&amp;"")&lt;&gt;"Sin confirmar",TRIM(G165&amp;"")&lt;&gt;"Por decidir",TRIM(G165&amp;"")&lt;&gt;"Por comprobar")),"Localizamos la inclusión o el coste de cobertura y quién lo asume.",IF(D165="Incluido",IF(M165=0,"Ya está en la base: adicional cero, sin duplicarlo.","Incluido y adicional positivo se contradicen."),IF(M165=0,"Adicional documentado fuera de la base; lo añadimos una vez.","Falta coste de cobertura explícito; vacío no significa cero."))))))))),"Hay una entrada con error. Corregimos el dato antes de cerrar la comprobación.")</f>
      </c>
      <c r="K165" s="40"/>
      <c r="L165" s="40">
        <f>IFERROR(IF(OR(NOT($D$11="Sí"),NOT($F$35="Sí"),$M$35&gt;0,OR(NOT(OR(D165="",D165="Incluido",D165="Excluido",D165="Importe",D165="Pendiente")),NOT(OR(F165="",F165="Sí",F165="No",F165="Por confirmar")),NOT(IF(LEN(TRIM(E165&amp;""))=0,TRUE,IF(ISNUMBER(E165),AND(E165&gt;=0,ABS(E165-ROUND(E165,2))&lt;0.00000001),FALSE)))),AND(ISNUMBER(M165),M165=0)),"",IF(OR(D165="",D165="Pendiente"),"¿Podéis aclarar si incluye "&amp;C35&amp;" ("&amp;E35&amp;" "&amp;D35&amp;")"&amp;" y en qué partida?",IF(F165&lt;&gt;"Sí","¿Podéis igualar el alcance, cantidad y calidad de "&amp;C35&amp;" ("&amp;E35&amp;" "&amp;D35&amp;")"&amp;" e indicar qué cambia y su importe adicional sin IVA?",IF(NOT(AND(LEN(TRIM(G165&amp;""))&gt;0,TRIM(G165&amp;"")&lt;&gt;"Pendiente",TRIM(G165&amp;"")&lt;&gt;"Por confirmar",TRIM(G165&amp;"")&lt;&gt;"No consta",TRIM(G165&amp;"")&lt;&gt;"Desconocido",TRIM(G165&amp;"")&lt;&gt;"Sin confirmar",TRIM(G165&amp;"")&lt;&gt;"Por decidir",TRIM(G165&amp;"")&lt;&gt;"Por comprobar")),"¿Dónde queda recogido "&amp;C35&amp;" ("&amp;E35&amp;" "&amp;D35&amp;")"&amp;" y quién cubre su alcance?",IF(AND(D165&lt;&gt;"Incluido",NOT(ISNUMBER(E165))),"¿Qué importe adicional sin IVA cubre "&amp;C35&amp;" ("&amp;E35&amp;" "&amp;D35&amp;")"&amp;" y quién lo asume?",IF(D165="Incluido","¿El importe de "&amp;C35&amp;" ("&amp;E35&amp;" "&amp;D35&amp;")"&amp;" ya está en la base o va aparte?","")))))),"Aclaramos los datos con error antes de copiar preguntas.")</f>
      </c>
      <c r="M165" s="33">
        <f>IFERROR(IF(NOT($D$11="Sí"),"",IF(OR($F$35="No",AND($F$35="",$M$35=0)),"",IF(NOT($F$35="Sí"),1,IF($M$35&gt;0,2,IF(OR(NOT(OR(D165="",D165="Incluido",D165="Excluido",D165="Importe",D165="Pendiente")),NOT(OR(F165="",F165="Sí",F165="No",F165="Por confirmar")),NOT(IF(LEN(TRIM(E165&amp;""))=0,TRUE,IF(ISNUMBER(E165),AND(E165&gt;=0,ABS(E165-ROUND(E165,2))&lt;0.00000001),FALSE)))),2,IF(OR(D165="",D165="Pendiente"),1,IF(F165&lt;&gt;"Sí",IF(F165="No",2,1),IF(NOT(AND(LEN(TRIM(G165&amp;""))&gt;0,TRIM(G165&amp;"")&lt;&gt;"Pendiente",TRIM(G165&amp;"")&lt;&gt;"Por confirmar",TRIM(G165&amp;"")&lt;&gt;"No consta",TRIM(G165&amp;"")&lt;&gt;"Desconocido",TRIM(G165&amp;"")&lt;&gt;"Sin confirmar",TRIM(G165&amp;"")&lt;&gt;"Por decidir",TRIM(G165&amp;"")&lt;&gt;"Por comprobar")),2,IF(D165="Incluido",IF(OR(LEN(TRIM(E165&amp;""))=0,IF(ISNUMBER(E165),E165=0,FALSE)),0,2),IF(IF(ISNUMBER(E165),AND(E165&gt;=0,ABS(E165-ROUND(E165,2))&lt;0.00000001),FALSE),0,1)))))))))),2)</f>
      </c>
      <c r="N165" s="33" t="n">
        <f>IF(ISNUMBER(M165),IF(M165=0,1,0),0)</f>
        <v>0</v>
      </c>
    </row>
    <row r="166" ht="70" customHeight="1">
      <c r="B166" s="35" t="n">
        <f>B36</f>
        <v>20</v>
      </c>
      <c r="C166" s="40">
        <f>IF(OR($F$36="No",AND($F$36="",$M$36=0)),"",C36)</f>
      </c>
      <c r="D166" s="37"/>
      <c r="E166" s="38"/>
      <c r="F166" s="37"/>
      <c r="G166" s="36"/>
      <c r="H166" s="39">
        <f>IFERROR(IF(AND(ISNUMBER(M166),M166=0),IF(D166="Incluido",0,E166),""),"")</f>
      </c>
      <c r="I166" s="40">
        <f>IF(NOT(ISNUMBER(M166)),"",IF(M166=2,"ROJO",IF(M166=1,"ÁMBAR","VERDE")))</f>
      </c>
      <c r="J166" s="40">
        <f>IFERROR(IF(NOT(ISNUMBER(M166)),"",IF(NOT($F$36="Sí"),"Decidimos si este concepto entra en el alcance común.",IF($M$36&gt;0,"Completamos el concepto común antes de consultar a la subcontrata.",IF(OR(NOT(OR(D166="",D166="Incluido",D166="Excluido",D166="Importe",D166="Pendiente")),NOT(OR(F166="",F166="Sí",F166="No",F166="Por confirmar")),NOT(IF(LEN(TRIM(E166&amp;""))=0,TRUE,IF(ISNUMBER(E166),AND(E166&gt;=0,ABS(E166-ROUND(E166,2))&lt;0.00000001),FALSE)))),"Revisamos opciones e importes numéricos, no negativos y con dos decimales.",IF(OR(D166="",D166="Pendiente"),"Falta aclarar cómo se cubre este concepto.",IF(F166&lt;&gt;"Sí","Confirmamos el mismo alcance, cantidad y calidad, incluida la cobertura adicional.",IF(NOT(AND(LEN(TRIM(G166&amp;""))&gt;0,TRIM(G166&amp;"")&lt;&gt;"Pendiente",TRIM(G166&amp;"")&lt;&gt;"Por confirmar",TRIM(G166&amp;"")&lt;&gt;"No consta",TRIM(G166&amp;"")&lt;&gt;"Desconocido",TRIM(G166&amp;"")&lt;&gt;"Sin confirmar",TRIM(G166&amp;"")&lt;&gt;"Por decidir",TRIM(G166&amp;"")&lt;&gt;"Por comprobar")),"Localizamos la inclusión o el coste de cobertura y quién lo asume.",IF(D166="Incluido",IF(M166=0,"Ya está en la base: adicional cero, sin duplicarlo.","Incluido y adicional positivo se contradicen."),IF(M166=0,"Adicional documentado fuera de la base; lo añadimos una vez.","Falta coste de cobertura explícito; vacío no significa cero."))))))))),"Hay una entrada con error. Corregimos el dato antes de cerrar la comprobación.")</f>
      </c>
      <c r="K166" s="40"/>
      <c r="L166" s="40">
        <f>IFERROR(IF(OR(NOT($D$11="Sí"),NOT($F$36="Sí"),$M$36&gt;0,OR(NOT(OR(D166="",D166="Incluido",D166="Excluido",D166="Importe",D166="Pendiente")),NOT(OR(F166="",F166="Sí",F166="No",F166="Por confirmar")),NOT(IF(LEN(TRIM(E166&amp;""))=0,TRUE,IF(ISNUMBER(E166),AND(E166&gt;=0,ABS(E166-ROUND(E166,2))&lt;0.00000001),FALSE)))),AND(ISNUMBER(M166),M166=0)),"",IF(OR(D166="",D166="Pendiente"),"¿Podéis aclarar si incluye "&amp;C36&amp;" ("&amp;E36&amp;" "&amp;D36&amp;")"&amp;" y en qué partida?",IF(F166&lt;&gt;"Sí","¿Podéis igualar el alcance, cantidad y calidad de "&amp;C36&amp;" ("&amp;E36&amp;" "&amp;D36&amp;")"&amp;" e indicar qué cambia y su importe adicional sin IVA?",IF(NOT(AND(LEN(TRIM(G166&amp;""))&gt;0,TRIM(G166&amp;"")&lt;&gt;"Pendiente",TRIM(G166&amp;"")&lt;&gt;"Por confirmar",TRIM(G166&amp;"")&lt;&gt;"No consta",TRIM(G166&amp;"")&lt;&gt;"Desconocido",TRIM(G166&amp;"")&lt;&gt;"Sin confirmar",TRIM(G166&amp;"")&lt;&gt;"Por decidir",TRIM(G166&amp;"")&lt;&gt;"Por comprobar")),"¿Dónde queda recogido "&amp;C36&amp;" ("&amp;E36&amp;" "&amp;D36&amp;")"&amp;" y quién cubre su alcance?",IF(AND(D166&lt;&gt;"Incluido",NOT(ISNUMBER(E166))),"¿Qué importe adicional sin IVA cubre "&amp;C36&amp;" ("&amp;E36&amp;" "&amp;D36&amp;")"&amp;" y quién lo asume?",IF(D166="Incluido","¿El importe de "&amp;C36&amp;" ("&amp;E36&amp;" "&amp;D36&amp;")"&amp;" ya está en la base o va aparte?","")))))),"Aclaramos los datos con error antes de copiar preguntas.")</f>
      </c>
      <c r="M166" s="33">
        <f>IFERROR(IF(NOT($D$11="Sí"),"",IF(OR($F$36="No",AND($F$36="",$M$36=0)),"",IF(NOT($F$36="Sí"),1,IF($M$36&gt;0,2,IF(OR(NOT(OR(D166="",D166="Incluido",D166="Excluido",D166="Importe",D166="Pendiente")),NOT(OR(F166="",F166="Sí",F166="No",F166="Por confirmar")),NOT(IF(LEN(TRIM(E166&amp;""))=0,TRUE,IF(ISNUMBER(E166),AND(E166&gt;=0,ABS(E166-ROUND(E166,2))&lt;0.00000001),FALSE)))),2,IF(OR(D166="",D166="Pendiente"),1,IF(F166&lt;&gt;"Sí",IF(F166="No",2,1),IF(NOT(AND(LEN(TRIM(G166&amp;""))&gt;0,TRIM(G166&amp;"")&lt;&gt;"Pendiente",TRIM(G166&amp;"")&lt;&gt;"Por confirmar",TRIM(G166&amp;"")&lt;&gt;"No consta",TRIM(G166&amp;"")&lt;&gt;"Desconocido",TRIM(G166&amp;"")&lt;&gt;"Sin confirmar",TRIM(G166&amp;"")&lt;&gt;"Por decidir",TRIM(G166&amp;"")&lt;&gt;"Por comprobar")),2,IF(D166="Incluido",IF(OR(LEN(TRIM(E166&amp;""))=0,IF(ISNUMBER(E166),E166=0,FALSE)),0,2),IF(IF(ISNUMBER(E166),AND(E166&gt;=0,ABS(E166-ROUND(E166,2))&lt;0.00000001),FALSE),0,1)))))))))),2)</f>
      </c>
      <c r="N166" s="33" t="n">
        <f>IF(ISNUMBER(M166),IF(M166=0,1,0),0)</f>
        <v>0</v>
      </c>
    </row>
    <row r="167" ht="22" customHeight="1"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</row>
    <row r="168" ht="22" customHeight="1"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</row>
    <row r="169" ht="22" customHeight="1"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</row>
    <row r="170" ht="25" customHeight="1">
      <c r="B170" s="46" t="str">
        <v>Cuitó Digital · cuitodigital.com</v>
      </c>
      <c r="C170" s="46"/>
      <c r="D170" s="46"/>
      <c r="E170" s="46"/>
      <c r="F170" s="46"/>
      <c r="G170" s="46"/>
      <c r="H170" s="46"/>
      <c r="I170" s="46"/>
      <c r="J170" s="46"/>
      <c r="K170" s="46"/>
      <c r="L170" s="46"/>
    </row>
    <row r="171" ht="22" customHeight="1"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</row>
    <row r="172" ht="22" customHeight="1"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</row>
    <row r="173" ht="22" customHeight="1"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</row>
    <row r="174" ht="22" customHeight="1"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</row>
  </sheetData>
  <sheetProtection sheet="1" objects="1" scenarios="1" formatCells="1" formatColumns="0" formatRows="0" insertColumns="1" insertRows="1" deleteColumns="1" deleteRows="1" sort="1" autoFilter="1" selectLockedCells="0" selectUnlockedCells="0"/>
  <mergeCells>
    <mergeCell ref="B2:K3"/>
    <mergeCell ref="B5:L5"/>
    <mergeCell ref="B13:L14"/>
    <mergeCell ref="I16:L16"/>
    <mergeCell ref="I17:L17"/>
    <mergeCell ref="I18:L18"/>
    <mergeCell ref="I19:L19"/>
    <mergeCell ref="I20:L20"/>
    <mergeCell ref="I21:L21"/>
    <mergeCell ref="I22:L22"/>
    <mergeCell ref="I23:L23"/>
    <mergeCell ref="I24:L24"/>
    <mergeCell ref="I25:L25"/>
    <mergeCell ref="I26:L26"/>
    <mergeCell ref="I27:L27"/>
    <mergeCell ref="I28:L28"/>
    <mergeCell ref="I29:L29"/>
    <mergeCell ref="I30:L30"/>
    <mergeCell ref="I31:L31"/>
    <mergeCell ref="I32:L32"/>
    <mergeCell ref="I33:L33"/>
    <mergeCell ref="I34:L34"/>
    <mergeCell ref="I35:L35"/>
    <mergeCell ref="I36:L36"/>
    <mergeCell ref="B38:L38"/>
    <mergeCell ref="B40:L40"/>
    <mergeCell ref="B41:L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B66:L66"/>
    <mergeCell ref="B67:L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B92:L92"/>
    <mergeCell ref="B93:L93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B118:L118"/>
    <mergeCell ref="B119:L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B144:L144"/>
    <mergeCell ref="B145:L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B170:L170"/>
  </mergeCells>
  <conditionalFormatting sqref="H17:H36">
    <cfRule type="expression" dxfId="84" priority="1">
      <formula>AND($F17&lt;&gt;"No",ISNUMBER($M17),$M17=0)</formula>
    </cfRule>
    <cfRule type="expression" dxfId="85" priority="2">
      <formula>AND($F17&lt;&gt;"No",ISNUMBER($M17),$M17=1)</formula>
    </cfRule>
    <cfRule type="expression" dxfId="86" priority="3">
      <formula>AND($F17&lt;&gt;"No",ISNUMBER($M17),$M17=2)</formula>
    </cfRule>
  </conditionalFormatting>
  <conditionalFormatting sqref="I43:I62">
    <cfRule type="expression" dxfId="87" priority="4">
      <formula>AND(TRUE,ISNUMBER($M43),$M43=0)</formula>
    </cfRule>
    <cfRule type="expression" dxfId="88" priority="5">
      <formula>AND(TRUE,ISNUMBER($M43),$M43=1)</formula>
    </cfRule>
    <cfRule type="expression" dxfId="89" priority="6">
      <formula>AND(TRUE,ISNUMBER($M43),$M43=2)</formula>
    </cfRule>
  </conditionalFormatting>
  <conditionalFormatting sqref="I69:I88">
    <cfRule type="expression" dxfId="90" priority="7">
      <formula>AND(TRUE,ISNUMBER($M69),$M69=0)</formula>
    </cfRule>
    <cfRule type="expression" dxfId="91" priority="8">
      <formula>AND(TRUE,ISNUMBER($M69),$M69=1)</formula>
    </cfRule>
    <cfRule type="expression" dxfId="92" priority="9">
      <formula>AND(TRUE,ISNUMBER($M69),$M69=2)</formula>
    </cfRule>
  </conditionalFormatting>
  <conditionalFormatting sqref="I95:I114">
    <cfRule type="expression" dxfId="93" priority="10">
      <formula>AND(TRUE,ISNUMBER($M95),$M95=0)</formula>
    </cfRule>
    <cfRule type="expression" dxfId="94" priority="11">
      <formula>AND(TRUE,ISNUMBER($M95),$M95=1)</formula>
    </cfRule>
    <cfRule type="expression" dxfId="95" priority="12">
      <formula>AND(TRUE,ISNUMBER($M95),$M95=2)</formula>
    </cfRule>
  </conditionalFormatting>
  <conditionalFormatting sqref="I121:I140">
    <cfRule type="expression" dxfId="96" priority="13">
      <formula>AND(TRUE,ISNUMBER($M121),$M121=0)</formula>
    </cfRule>
    <cfRule type="expression" dxfId="97" priority="14">
      <formula>AND(TRUE,ISNUMBER($M121),$M121=1)</formula>
    </cfRule>
    <cfRule type="expression" dxfId="98" priority="15">
      <formula>AND(TRUE,ISNUMBER($M121),$M121=2)</formula>
    </cfRule>
  </conditionalFormatting>
  <conditionalFormatting sqref="I147:I166">
    <cfRule type="expression" dxfId="99" priority="16">
      <formula>AND(TRUE,ISNUMBER($M147),$M147=0)</formula>
    </cfRule>
    <cfRule type="expression" dxfId="100" priority="17">
      <formula>AND(TRUE,ISNUMBER($M147),$M147=1)</formula>
    </cfRule>
    <cfRule type="expression" dxfId="101" priority="18">
      <formula>AND(TRUE,ISNUMBER($M147),$M147=2)</formula>
    </cfRule>
  </conditionalFormatting>
  <conditionalFormatting sqref="K7:K11">
    <cfRule type="expression" dxfId="102" priority="19">
      <formula>AND(TRUE,ISNUMBER($M7),$M7=0)</formula>
    </cfRule>
    <cfRule type="expression" dxfId="103" priority="20">
      <formula>AND(TRUE,ISNUMBER($M7),$M7=1)</formula>
    </cfRule>
    <cfRule type="expression" dxfId="104" priority="21">
      <formula>AND(TRUE,ISNUMBER($M7),$M7=2)</formula>
    </cfRule>
  </conditionalFormatting>
  <dataValidations count="13">
    <dataValidation type="list" sqref="D7:D11" showErrorMessage="1" errorStyle="stop" allowBlank="1" errorTitle="Revisamos el dato" error="Elegimos una opción válida. Un dato pendiente no es cero.">
      <formula1>"Sí,No"</formula1>
    </dataValidation>
    <dataValidation type="list" sqref="F7:F11" showErrorMessage="1" errorStyle="stop" allowBlank="1" errorTitle="Revisamos el dato" error="Elegimos una opción válida. Un dato pendiente no es cero.">
      <formula1>"Sí,No,Por confirmar"</formula1>
    </dataValidation>
    <dataValidation type="list" sqref="F17:F36" showErrorMessage="1" errorStyle="stop" allowBlank="1" errorTitle="Revisamos el dato" error="Elegimos una opción válida. Un dato pendiente no es cero.">
      <formula1>"Sí,No,Por confirmar"</formula1>
    </dataValidation>
    <dataValidation type="list" sqref="D43:D62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43:F62" showErrorMessage="1" errorStyle="stop" allowBlank="1" errorTitle="Revisamos el dato" error="Elegimos una opción válida. Un dato pendiente no es cero.">
      <formula1>"Sí,No,Por confirmar"</formula1>
    </dataValidation>
    <dataValidation type="list" sqref="D69:D88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69:F88" showErrorMessage="1" errorStyle="stop" allowBlank="1" errorTitle="Revisamos el dato" error="Elegimos una opción válida. Un dato pendiente no es cero.">
      <formula1>"Sí,No,Por confirmar"</formula1>
    </dataValidation>
    <dataValidation type="list" sqref="D95:D114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95:F114" showErrorMessage="1" errorStyle="stop" allowBlank="1" errorTitle="Revisamos el dato" error="Elegimos una opción válida. Un dato pendiente no es cero.">
      <formula1>"Sí,No,Por confirmar"</formula1>
    </dataValidation>
    <dataValidation type="list" sqref="D121:D140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121:F140" showErrorMessage="1" errorStyle="stop" allowBlank="1" errorTitle="Revisamos el dato" error="Elegimos una opción válida. Un dato pendiente no es cero.">
      <formula1>"Sí,No,Por confirmar"</formula1>
    </dataValidation>
    <dataValidation type="list" sqref="D147:D166" showErrorMessage="1" errorStyle="stop" allowBlank="1" errorTitle="Revisamos el dato" error="Elegimos una opción válida. Un dato pendiente no es cero.">
      <formula1>"Incluido,Excluido,Importe,Pendiente"</formula1>
    </dataValidation>
    <dataValidation type="list" sqref="F147:F166" showErrorMessage="1" errorStyle="stop" allowBlank="1" errorTitle="Revisamos el dato" error="Elegimos una opción válida. Un dato pendiente no es cero.">
      <formula1>"Sí,No,Por confirmar"</formula1>
    </dataValidation>
  </dataValidations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b37a7e3aa80543e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zoomScale="80"/>
  </sheetViews>
  <sheetFormatPr defaultRowHeight="15"/>
  <cols>
    <col min="1" max="1" width="3" hidden="0" customWidth="1"/>
    <col min="2" max="2" width="25" hidden="0" customWidth="1"/>
    <col min="3" max="3" width="22" hidden="0" customWidth="1"/>
    <col min="4" max="4" width="22" hidden="0" customWidth="1"/>
    <col min="5" max="5" width="22" hidden="0" customWidth="1"/>
    <col min="6" max="6" width="22" hidden="0" customWidth="1"/>
    <col min="7" max="7" width="22" hidden="0" customWidth="1"/>
    <col min="8" max="8" width="44" hidden="0" customWidth="1"/>
  </cols>
  <sheetData>
    <row r="1" ht="22" customHeight="1">
      <c r="B1" s="29"/>
      <c r="C1" s="29"/>
      <c r="D1" s="29"/>
      <c r="E1" s="29"/>
      <c r="F1" s="29"/>
      <c r="G1" s="29"/>
      <c r="H1" s="29"/>
    </row>
    <row r="2" ht="25" customHeight="1">
      <c r="B2" s="30" t="str">
        <v>Comparamos el mismo alcance, sin cerrar lo pendiente</v>
      </c>
      <c r="C2" s="30"/>
      <c r="D2" s="30"/>
      <c r="E2" s="30"/>
      <c r="F2" s="30"/>
      <c r="G2" s="30"/>
      <c r="H2" s="29"/>
    </row>
    <row r="3" ht="25" customHeight="1">
      <c r="B3" s="30"/>
      <c r="C3" s="30"/>
      <c r="D3" s="30"/>
      <c r="E3" s="30"/>
      <c r="F3" s="30"/>
      <c r="G3" s="30"/>
      <c r="H3" s="29"/>
    </row>
    <row r="4" ht="22" customHeight="1">
      <c r="B4" s="31"/>
      <c r="C4" s="31"/>
      <c r="D4" s="31"/>
      <c r="E4" s="31"/>
      <c r="F4" s="31"/>
      <c r="G4" s="31"/>
      <c r="H4" s="31"/>
    </row>
    <row r="5" ht="22" customHeight="1">
      <c r="B5" s="29"/>
      <c r="C5" s="29"/>
      <c r="D5" s="29"/>
      <c r="E5" s="29"/>
      <c r="F5" s="29"/>
      <c r="G5" s="29"/>
      <c r="H5" s="29"/>
    </row>
    <row r="6" ht="25" customHeight="1">
      <c r="B6" s="40" t="str">
        <v>Elegimos la hoja del gremio. Definimos conceptos comunes, unidad, cantidad y alcance. No comparamos totales de obras distintas ni damos por equivalente lo que solo se parece por nombre.</v>
      </c>
      <c r="C6" s="40"/>
      <c r="D6" s="40"/>
      <c r="E6" s="40"/>
      <c r="F6" s="40"/>
      <c r="G6" s="40"/>
      <c r="H6" s="40"/>
    </row>
    <row r="7" ht="25" customHeight="1">
      <c r="B7" s="40"/>
      <c r="C7" s="40"/>
      <c r="D7" s="40"/>
      <c r="E7" s="40"/>
      <c r="F7" s="40"/>
      <c r="G7" s="40"/>
      <c r="H7" s="40"/>
    </row>
    <row r="8" ht="22" customHeight="1">
      <c r="B8" s="29"/>
      <c r="C8" s="29"/>
      <c r="D8" s="29"/>
      <c r="E8" s="29"/>
      <c r="F8" s="29"/>
      <c r="G8" s="29"/>
      <c r="H8" s="29"/>
    </row>
    <row r="9" ht="25" customHeight="1">
      <c r="B9" s="40" t="str">
        <v>Amarillo: entrada manual. Activamos hasta cinco ofertas y escribimos la base que corresponde solo al alcance común. Si el documento mezcla otros trabajos, separamos el importe manualmente antes de introducirlo.</v>
      </c>
      <c r="C9" s="40"/>
      <c r="D9" s="40"/>
      <c r="E9" s="40"/>
      <c r="F9" s="40"/>
      <c r="G9" s="40"/>
      <c r="H9" s="40"/>
    </row>
    <row r="10" ht="25" customHeight="1">
      <c r="B10" s="40"/>
      <c r="C10" s="40"/>
      <c r="D10" s="40"/>
      <c r="E10" s="40"/>
      <c r="F10" s="40"/>
      <c r="G10" s="40"/>
      <c r="H10" s="40"/>
    </row>
    <row r="11" ht="22" customHeight="1">
      <c r="B11" s="29"/>
      <c r="C11" s="29"/>
      <c r="D11" s="29"/>
      <c r="E11" s="29"/>
      <c r="F11" s="29"/>
      <c r="G11" s="29"/>
      <c r="H11" s="29"/>
    </row>
    <row r="12" ht="25" customHeight="1">
      <c r="B12" s="40" t="str">
        <v>Confirmamos que todos los importes están sin IVA: base y adicionales, también si son de un tercero. Un total rotulado sin aclaración de IVA no se convierte en base neta por suposición.</v>
      </c>
      <c r="C12" s="40"/>
      <c r="D12" s="40"/>
      <c r="E12" s="40"/>
      <c r="F12" s="40"/>
      <c r="G12" s="40"/>
      <c r="H12" s="40"/>
    </row>
    <row r="13" ht="25" customHeight="1">
      <c r="B13" s="40"/>
      <c r="C13" s="40"/>
      <c r="D13" s="40"/>
      <c r="E13" s="40"/>
      <c r="F13" s="40"/>
      <c r="G13" s="40"/>
      <c r="H13" s="40"/>
    </row>
    <row r="14" ht="22" customHeight="1">
      <c r="B14" s="29"/>
      <c r="C14" s="29"/>
      <c r="D14" s="29"/>
      <c r="E14" s="29"/>
      <c r="F14" s="29"/>
      <c r="G14" s="29"/>
      <c r="H14" s="29"/>
    </row>
    <row r="15" ht="25" customHeight="1">
      <c r="B15" s="40" t="str">
        <v>Incluido: documentamos que ya está dentro de la base; el adicional computable es cero, no el coste del trabajo. Si escribimos además un adicional positivo, la hoja pide aclararlo para no contar dos veces.</v>
      </c>
      <c r="C15" s="40"/>
      <c r="D15" s="40"/>
      <c r="E15" s="40"/>
      <c r="F15" s="40"/>
      <c r="G15" s="40"/>
      <c r="H15" s="40"/>
    </row>
    <row r="16" ht="25" customHeight="1">
      <c r="B16" s="40"/>
      <c r="C16" s="40"/>
      <c r="D16" s="40"/>
      <c r="E16" s="40"/>
      <c r="F16" s="40"/>
      <c r="G16" s="40"/>
      <c r="H16" s="40"/>
    </row>
    <row r="17" ht="22" customHeight="1">
      <c r="B17" s="29"/>
      <c r="C17" s="29"/>
      <c r="D17" s="29"/>
      <c r="E17" s="29"/>
      <c r="F17" s="29"/>
      <c r="G17" s="29"/>
      <c r="H17" s="29"/>
    </row>
    <row r="18" ht="25" customHeight="1">
      <c r="B18" s="40" t="str">
        <v>Importe: escribimos solo el importe que va fuera de la base. Si la oferta ya lo sumó en su total, usamos Incluido. Excluido: aportamos el coste de cobertura y quién lo asume, con su referencia.</v>
      </c>
      <c r="C18" s="40"/>
      <c r="D18" s="40"/>
      <c r="E18" s="40"/>
      <c r="F18" s="40"/>
      <c r="G18" s="40"/>
      <c r="H18" s="40"/>
    </row>
    <row r="19" ht="25" customHeight="1">
      <c r="B19" s="40"/>
      <c r="C19" s="40"/>
      <c r="D19" s="40"/>
      <c r="E19" s="40"/>
      <c r="F19" s="40"/>
      <c r="G19" s="40"/>
      <c r="H19" s="40"/>
    </row>
    <row r="20" ht="22" customHeight="1">
      <c r="B20" s="29"/>
      <c r="C20" s="29"/>
      <c r="D20" s="29"/>
      <c r="E20" s="29"/>
      <c r="F20" s="29"/>
      <c r="G20" s="29"/>
      <c r="H20" s="29"/>
    </row>
    <row r="21" ht="25" customHeight="1">
      <c r="B21" s="40" t="str">
        <v>Confirmamos el mismo alcance, cantidad y calidad por concepto y oferta, contando su cobertura adicional. Lo desconocido sigue pendiente: no cerramos el total comparable hasta resolverlo todo. Por confirmar no equivale a No.</v>
      </c>
      <c r="C21" s="40"/>
      <c r="D21" s="40"/>
      <c r="E21" s="40"/>
      <c r="F21" s="40"/>
      <c r="G21" s="40"/>
      <c r="H21" s="40"/>
    </row>
    <row r="22" ht="25" customHeight="1">
      <c r="B22" s="40"/>
      <c r="C22" s="40"/>
      <c r="D22" s="40"/>
      <c r="E22" s="40"/>
      <c r="F22" s="40"/>
      <c r="G22" s="40"/>
      <c r="H22" s="40"/>
    </row>
    <row r="23" ht="22" customHeight="1">
      <c r="B23" s="29"/>
      <c r="C23" s="29"/>
      <c r="D23" s="29"/>
      <c r="E23" s="29"/>
      <c r="F23" s="29"/>
      <c r="G23" s="29"/>
      <c r="H23" s="29"/>
    </row>
    <row r="24" ht="25" customHeight="1">
      <c r="B24" s="40" t="str">
        <v>Un cero numérico explícito se admite con referencia y alcance confirmado. Un vacío no cubre un coste excluido. Los importes totales se introducen con dos decimales; texto, negativos o decimales adicionales piden revisión.</v>
      </c>
      <c r="C24" s="40"/>
      <c r="D24" s="40"/>
      <c r="E24" s="40"/>
      <c r="F24" s="40"/>
      <c r="G24" s="40"/>
      <c r="H24" s="40"/>
    </row>
    <row r="25" ht="25" customHeight="1">
      <c r="B25" s="40"/>
      <c r="C25" s="40"/>
      <c r="D25" s="40"/>
      <c r="E25" s="40"/>
      <c r="F25" s="40"/>
      <c r="G25" s="40"/>
      <c r="H25" s="40"/>
    </row>
    <row r="26" ht="22" customHeight="1">
      <c r="B26" s="29"/>
      <c r="C26" s="29"/>
      <c r="D26" s="29"/>
      <c r="E26" s="29"/>
      <c r="F26" s="29"/>
      <c r="G26" s="29"/>
      <c r="H26" s="29"/>
    </row>
    <row r="27" ht="25" customHeight="1">
      <c r="B27" s="40" t="str">
        <v>Si un adicional cubre varias filas, lo imputamos una vez y anotamos en las otras dónde queda cubierto. Las fórmulas no interpretan los documentos ni detectan automáticamente esa doble imputación.</v>
      </c>
      <c r="C27" s="40"/>
      <c r="D27" s="40"/>
      <c r="E27" s="40"/>
      <c r="F27" s="40"/>
      <c r="G27" s="40"/>
      <c r="H27" s="40"/>
    </row>
    <row r="28" ht="25" customHeight="1">
      <c r="B28" s="40"/>
      <c r="C28" s="40"/>
      <c r="D28" s="40"/>
      <c r="E28" s="40"/>
      <c r="F28" s="40"/>
      <c r="G28" s="40"/>
      <c r="H28" s="40"/>
    </row>
    <row r="29" ht="22" customHeight="1">
      <c r="B29" s="29"/>
      <c r="C29" s="29"/>
      <c r="D29" s="29"/>
      <c r="E29" s="29"/>
      <c r="F29" s="29"/>
      <c r="G29" s="29"/>
      <c r="H29" s="29"/>
    </row>
    <row r="30" ht="25" customHeight="1">
      <c r="B30" s="40" t="str">
        <v>Copiamos las preguntas propuestas de la columna final de cada oferta, más su pregunta general si existe. Solo aparecen para conceptos seleccionados y ofertas activas sin resolver. Las revisamos antes de enviarlas; nada se envía automáticamente.</v>
      </c>
      <c r="C30" s="40"/>
      <c r="D30" s="40"/>
      <c r="E30" s="40"/>
      <c r="F30" s="40"/>
      <c r="G30" s="40"/>
      <c r="H30" s="40"/>
    </row>
    <row r="31" ht="25" customHeight="1">
      <c r="B31" s="40"/>
      <c r="C31" s="40"/>
      <c r="D31" s="40"/>
      <c r="E31" s="40"/>
      <c r="F31" s="40"/>
      <c r="G31" s="40"/>
      <c r="H31" s="40"/>
    </row>
    <row r="32" ht="22" customHeight="1">
      <c r="B32" s="29"/>
      <c r="C32" s="29"/>
      <c r="D32" s="29"/>
      <c r="E32" s="29"/>
      <c r="F32" s="29"/>
      <c r="G32" s="29"/>
      <c r="H32" s="29"/>
    </row>
    <row r="33" ht="25" customHeight="1">
      <c r="B33" s="40" t="str">
        <v>Un verde significa que las entradas necesarias están documentadas y confirmadas para ese alcance. No acredita veracidad, precio de mercado, vigencia de la oferta ni adjudica a la más barata. Revisamos también plazos y condiciones.</v>
      </c>
      <c r="C33" s="40"/>
      <c r="D33" s="40"/>
      <c r="E33" s="40"/>
      <c r="F33" s="40"/>
      <c r="G33" s="40"/>
      <c r="H33" s="40"/>
    </row>
    <row r="34" ht="25" customHeight="1">
      <c r="B34" s="40"/>
      <c r="C34" s="40"/>
      <c r="D34" s="40"/>
      <c r="E34" s="40"/>
      <c r="F34" s="40"/>
      <c r="G34" s="40"/>
      <c r="H34" s="40"/>
    </row>
    <row r="35" ht="22" customHeight="1">
      <c r="B35" s="29"/>
      <c r="C35" s="29"/>
      <c r="D35" s="29"/>
      <c r="E35" s="29"/>
      <c r="F35" s="29"/>
      <c r="G35" s="29"/>
      <c r="H35" s="29"/>
    </row>
    <row r="36" ht="25" customHeight="1">
      <c r="B36" s="42" t="str">
        <v>Ejemplo real 1, aproximado: un estructurista excluía bombeo y medios de elevación. Comparamos la estructura por 1 m² con una base redondeada, no el total de la obra. Falta coste compatible de bombeo: el total queda abierto.</v>
      </c>
      <c r="C36" s="42"/>
      <c r="D36" s="42"/>
      <c r="E36" s="42"/>
      <c r="F36" s="42"/>
      <c r="G36" s="42"/>
      <c r="H36" s="42"/>
    </row>
    <row r="37" ht="25" customHeight="1">
      <c r="B37" s="42"/>
      <c r="C37" s="42"/>
      <c r="D37" s="42"/>
      <c r="E37" s="42"/>
      <c r="F37" s="42"/>
      <c r="G37" s="42"/>
      <c r="H37" s="42"/>
    </row>
    <row r="38" ht="22" customHeight="1">
      <c r="B38" s="29"/>
      <c r="C38" s="29"/>
      <c r="D38" s="29"/>
      <c r="E38" s="29"/>
      <c r="F38" s="29"/>
      <c r="G38" s="29"/>
      <c r="H38" s="29"/>
    </row>
    <row r="39" ht="25" customHeight="1">
      <c r="B39" s="40" t="str">
        <v>El original no acredita consumo de hormigón por m². En ESTRUCTURA dejamos la conversión vacía. No deducimos ese consumo del canto bruto de un forjado aligerado ni de una unidad distinta.</v>
      </c>
      <c r="C39" s="40"/>
      <c r="D39" s="40"/>
      <c r="E39" s="40"/>
      <c r="F39" s="40"/>
      <c r="G39" s="40"/>
      <c r="H39" s="40"/>
    </row>
    <row r="40" ht="25" customHeight="1">
      <c r="B40" s="40"/>
      <c r="C40" s="40"/>
      <c r="D40" s="40"/>
      <c r="E40" s="40"/>
      <c r="F40" s="40"/>
      <c r="G40" s="40"/>
      <c r="H40" s="40"/>
    </row>
    <row r="41" ht="22" customHeight="1">
      <c r="B41" s="29"/>
      <c r="C41" s="29"/>
      <c r="D41" s="29"/>
      <c r="E41" s="29"/>
      <c r="F41" s="29"/>
      <c r="G41" s="29"/>
      <c r="H41" s="29"/>
    </row>
    <row r="42" ht="25" customHeight="1">
      <c r="B42" s="40" t="str">
        <v>Ejercicio didáctico: 20 €/m³ por 0,30 m³/m² = 6 €/m². Para 100 m² compatibles serían 600 € de adicional, si no está ya incluido. No es una tarifa observada ni un dato de los tres casos reales.</v>
      </c>
      <c r="C42" s="40"/>
      <c r="D42" s="40"/>
      <c r="E42" s="40"/>
      <c r="F42" s="40"/>
      <c r="G42" s="40"/>
      <c r="H42" s="40"/>
    </row>
    <row r="43" ht="25" customHeight="1">
      <c r="B43" s="40"/>
      <c r="C43" s="40"/>
      <c r="D43" s="40"/>
      <c r="E43" s="40"/>
      <c r="F43" s="40"/>
      <c r="G43" s="40"/>
      <c r="H43" s="40"/>
    </row>
    <row r="44" ht="22" customHeight="1">
      <c r="B44" s="29"/>
      <c r="C44" s="29"/>
      <c r="D44" s="29"/>
      <c r="E44" s="29"/>
      <c r="F44" s="29"/>
      <c r="G44" s="29"/>
      <c r="H44" s="29"/>
    </row>
    <row r="45" ht="25" customHeight="1">
      <c r="B45" s="42" t="str">
        <v>Ejemplo real 2, aproximado: una oferta de madera proponía secciones diferentes a las solicitadas y avisaba de descarga adicional bajo determinadas condiciones. Aunque la base se conozca, no damos el alcance por equivalente ni inventamos ese coste.</v>
      </c>
      <c r="C45" s="42"/>
      <c r="D45" s="42"/>
      <c r="E45" s="42"/>
      <c r="F45" s="42"/>
      <c r="G45" s="42"/>
      <c r="H45" s="42"/>
    </row>
    <row r="46" ht="25" customHeight="1">
      <c r="B46" s="42"/>
      <c r="C46" s="42"/>
      <c r="D46" s="42"/>
      <c r="E46" s="42"/>
      <c r="F46" s="42"/>
      <c r="G46" s="42"/>
      <c r="H46" s="42"/>
    </row>
    <row r="47" ht="22" customHeight="1">
      <c r="B47" s="29"/>
      <c r="C47" s="29"/>
      <c r="D47" s="29"/>
      <c r="E47" s="29"/>
      <c r="F47" s="29"/>
      <c r="G47" s="29"/>
      <c r="H47" s="29"/>
    </row>
    <row r="48" ht="25" customHeight="1">
      <c r="B48" s="42" t="str">
        <v>Ejemplo real 3, aproximado: una carpintería tenía un importe rotulado de unos 3.000 €, sin aclarar el IVA. No lo cargamos como base neta acreditada. La prueba deja el total abierto y pide aclaración fiscal.</v>
      </c>
      <c r="C48" s="42"/>
      <c r="D48" s="42"/>
      <c r="E48" s="42"/>
      <c r="F48" s="42"/>
      <c r="G48" s="42"/>
      <c r="H48" s="42"/>
    </row>
    <row r="49" ht="25" customHeight="1">
      <c r="B49" s="42"/>
      <c r="C49" s="42"/>
      <c r="D49" s="42"/>
      <c r="E49" s="42"/>
      <c r="F49" s="42"/>
      <c r="G49" s="42"/>
      <c r="H49" s="42"/>
    </row>
    <row r="50" ht="22" customHeight="1">
      <c r="B50" s="29"/>
      <c r="C50" s="29"/>
      <c r="D50" s="29"/>
      <c r="E50" s="29"/>
      <c r="F50" s="29"/>
      <c r="G50" s="29"/>
      <c r="H50" s="29"/>
    </row>
    <row r="51" ht="25" customHeight="1">
      <c r="B51" s="40" t="str">
        <v>Los tres casos proceden de encargos diferentes: no fueron tres subcontratas compitiendo por una misma obra. Las pruebas con dos a cinco ofertas son ejercicios didácticos separados. No atribuimos ahorros ni costes ejecutados.</v>
      </c>
      <c r="C51" s="40"/>
      <c r="D51" s="40"/>
      <c r="E51" s="40"/>
      <c r="F51" s="40"/>
      <c r="G51" s="40"/>
      <c r="H51" s="40"/>
    </row>
    <row r="52" ht="25" customHeight="1">
      <c r="B52" s="40"/>
      <c r="C52" s="40"/>
      <c r="D52" s="40"/>
      <c r="E52" s="40"/>
      <c r="F52" s="40"/>
      <c r="G52" s="40"/>
      <c r="H52" s="40"/>
    </row>
    <row r="53" ht="22" customHeight="1">
      <c r="B53" s="29"/>
      <c r="C53" s="29"/>
      <c r="D53" s="29"/>
      <c r="E53" s="29"/>
      <c r="F53" s="29"/>
      <c r="G53" s="29"/>
      <c r="H53" s="29"/>
    </row>
    <row r="54" ht="25" customHeight="1">
      <c r="B54" s="40" t="str">
        <v>Disponemos de cinco gremios y veinte conceptos por gremio, con cinco ofertas cada uno. Las filas y los ID están fijados: cambiamos sus entradas, no ordenamos bloques sueltos. Para ampliar retiramos la protección y revisamos las referencias.</v>
      </c>
      <c r="C54" s="40"/>
      <c r="D54" s="40"/>
      <c r="E54" s="40"/>
      <c r="F54" s="40"/>
      <c r="G54" s="40"/>
      <c r="H54" s="40"/>
    </row>
    <row r="55" ht="25" customHeight="1">
      <c r="B55" s="40"/>
      <c r="C55" s="40"/>
      <c r="D55" s="40"/>
      <c r="E55" s="40"/>
      <c r="F55" s="40"/>
      <c r="G55" s="40"/>
      <c r="H55" s="40"/>
    </row>
    <row r="56" ht="22" customHeight="1">
      <c r="B56" s="29"/>
      <c r="C56" s="29"/>
      <c r="D56" s="29"/>
      <c r="E56" s="29"/>
      <c r="F56" s="29"/>
      <c r="G56" s="29"/>
      <c r="H56" s="29"/>
    </row>
    <row r="57" ht="25" customHeight="1">
      <c r="B57" s="40" t="str">
        <v>Las fórmulas están bloqueadas y las seis hojas protegidas sin contraseña. Podemos ajustar alturas y anchos. Usamos fórmulas estándar XLSX, que Excel en español muestra como SI, SUMAR.SI.CONJUNTO, CONTAR.SI, etc.</v>
      </c>
      <c r="C57" s="40"/>
      <c r="D57" s="40"/>
      <c r="E57" s="40"/>
      <c r="F57" s="40"/>
      <c r="G57" s="40"/>
      <c r="H57" s="40"/>
    </row>
    <row r="58" ht="25" customHeight="1">
      <c r="B58" s="40"/>
      <c r="C58" s="40"/>
      <c r="D58" s="40"/>
      <c r="E58" s="40"/>
      <c r="F58" s="40"/>
      <c r="G58" s="40"/>
      <c r="H58" s="40"/>
    </row>
    <row r="59" ht="22" customHeight="1">
      <c r="B59" s="29"/>
      <c r="C59" s="29"/>
      <c r="D59" s="29"/>
      <c r="E59" s="29"/>
      <c r="F59" s="29"/>
      <c r="G59" s="29"/>
      <c r="H59" s="29"/>
    </row>
    <row r="60" ht="25" customHeight="1">
      <c r="B60" s="40" t="str">
        <v>No importamos ni homogeneizamos PDF. Leemos los documentos y rellenamos los datos y equivalencias manualmente. No calculamos margen ni redactamos contratos. No añadimos conexiones, macros ni publicación automática.</v>
      </c>
      <c r="C60" s="40"/>
      <c r="D60" s="40"/>
      <c r="E60" s="40"/>
      <c r="F60" s="40"/>
      <c r="G60" s="40"/>
      <c r="H60" s="40"/>
    </row>
    <row r="61" ht="25" customHeight="1">
      <c r="B61" s="40"/>
      <c r="C61" s="40"/>
      <c r="D61" s="40"/>
      <c r="E61" s="40"/>
      <c r="F61" s="40"/>
      <c r="G61" s="40"/>
      <c r="H61" s="40"/>
    </row>
    <row r="62" ht="22" customHeight="1">
      <c r="B62" s="29"/>
      <c r="C62" s="29"/>
      <c r="D62" s="29"/>
      <c r="E62" s="29"/>
      <c r="F62" s="29"/>
      <c r="G62" s="29"/>
      <c r="H62" s="29"/>
    </row>
    <row r="63" ht="25" customHeight="1">
      <c r="B63" s="40" t="str">
        <v>Conservamos las fuentes y huellas de los ejemplos fuera de la descarga. No incluimos identidades, rutas privadas, documentos originales ni precios exactos de clientes. Las cifras cargadas son aproximadas e históricas.</v>
      </c>
      <c r="C63" s="40"/>
      <c r="D63" s="40"/>
      <c r="E63" s="40"/>
      <c r="F63" s="40"/>
      <c r="G63" s="40"/>
      <c r="H63" s="40"/>
    </row>
    <row r="64" ht="25" customHeight="1">
      <c r="B64" s="40"/>
      <c r="C64" s="40"/>
      <c r="D64" s="40"/>
      <c r="E64" s="40"/>
      <c r="F64" s="40"/>
      <c r="G64" s="40"/>
      <c r="H64" s="40"/>
    </row>
    <row r="65" ht="22" customHeight="1">
      <c r="B65" s="29"/>
      <c r="C65" s="29"/>
      <c r="D65" s="29"/>
      <c r="E65" s="29"/>
      <c r="F65" s="29"/>
      <c r="G65" s="29"/>
      <c r="H65" s="29"/>
    </row>
    <row r="66" ht="25" customHeight="1">
      <c r="B66" s="40" t="str">
        <v>Las pruebas de cálculo y la conversión de una copia no equivalen a comprobar edición y recálculo en Excel de escritorio. Las hojas vacías no aprueban ninguna oferta: primero definimos conceptos y activamos una.</v>
      </c>
      <c r="C66" s="40"/>
      <c r="D66" s="40"/>
      <c r="E66" s="40"/>
      <c r="F66" s="40"/>
      <c r="G66" s="40"/>
      <c r="H66" s="40"/>
    </row>
    <row r="67" ht="25" customHeight="1">
      <c r="B67" s="40"/>
      <c r="C67" s="40"/>
      <c r="D67" s="40"/>
      <c r="E67" s="40"/>
      <c r="F67" s="40"/>
      <c r="G67" s="40"/>
      <c r="H67" s="40"/>
    </row>
    <row r="68" ht="22" customHeight="1">
      <c r="B68" s="29"/>
      <c r="C68" s="29"/>
      <c r="D68" s="29"/>
      <c r="E68" s="29"/>
      <c r="F68" s="29"/>
      <c r="G68" s="29"/>
      <c r="H68" s="29"/>
    </row>
    <row r="69" ht="22" customHeight="1">
      <c r="B69" s="29"/>
      <c r="C69" s="29"/>
      <c r="D69" s="29"/>
      <c r="E69" s="29"/>
      <c r="F69" s="29"/>
      <c r="G69" s="29"/>
      <c r="H69" s="29"/>
    </row>
    <row r="70" ht="25" customHeight="1">
      <c r="B70" s="46" t="str">
        <v>Cuitó Digital · cuitodigital.com</v>
      </c>
      <c r="C70" s="46"/>
      <c r="D70" s="46"/>
      <c r="E70" s="46"/>
      <c r="F70" s="46"/>
      <c r="G70" s="46"/>
      <c r="H70" s="46"/>
    </row>
    <row r="71" ht="22" customHeight="1">
      <c r="B71" s="29"/>
      <c r="C71" s="29"/>
      <c r="D71" s="29"/>
      <c r="E71" s="29"/>
      <c r="F71" s="29"/>
      <c r="G71" s="29"/>
      <c r="H71" s="29"/>
    </row>
    <row r="72" ht="27" customHeight="1">
      <c r="B72" s="42" t="str">
        <v>¿Lo quieres hecho? cuitodigital.com/presupuestos-a-medida</v>
      </c>
      <c r="C72" s="42"/>
      <c r="D72" s="42"/>
      <c r="E72" s="42"/>
      <c r="F72" s="42"/>
      <c r="G72" s="42"/>
      <c r="H72" s="42"/>
    </row>
    <row r="73" ht="22" customHeight="1">
      <c r="B73" s="29"/>
      <c r="C73" s="29"/>
      <c r="D73" s="29"/>
      <c r="E73" s="29"/>
      <c r="F73" s="29"/>
      <c r="G73" s="29"/>
      <c r="H73" s="29"/>
    </row>
    <row r="74" ht="22" customHeight="1">
      <c r="B74" s="29"/>
      <c r="C74" s="29"/>
      <c r="D74" s="29"/>
      <c r="E74" s="29"/>
      <c r="F74" s="29"/>
      <c r="G74" s="29"/>
      <c r="H74" s="29"/>
    </row>
    <row r="75" ht="22" customHeight="1">
      <c r="B75" s="29"/>
      <c r="C75" s="29"/>
      <c r="D75" s="29"/>
      <c r="E75" s="29"/>
      <c r="F75" s="29"/>
      <c r="G75" s="29"/>
      <c r="H75" s="29"/>
    </row>
    <row r="76" ht="22" customHeight="1">
      <c r="B76" s="29"/>
      <c r="C76" s="29"/>
      <c r="D76" s="29"/>
      <c r="E76" s="29"/>
      <c r="F76" s="29"/>
      <c r="G76" s="29"/>
      <c r="H76" s="29"/>
    </row>
    <row r="77" ht="22" customHeight="1">
      <c r="B77" s="29"/>
      <c r="C77" s="29"/>
      <c r="D77" s="29"/>
      <c r="E77" s="29"/>
      <c r="F77" s="29"/>
      <c r="G77" s="29"/>
      <c r="H77" s="29"/>
    </row>
    <row r="78" ht="22" customHeight="1">
      <c r="B78" s="29"/>
      <c r="C78" s="29"/>
      <c r="D78" s="29"/>
      <c r="E78" s="29"/>
      <c r="F78" s="29"/>
      <c r="G78" s="29"/>
      <c r="H78" s="29"/>
    </row>
    <row r="79" ht="22" customHeight="1">
      <c r="B79" s="29"/>
      <c r="C79" s="29"/>
      <c r="D79" s="29"/>
      <c r="E79" s="29"/>
      <c r="F79" s="29"/>
      <c r="G79" s="29"/>
      <c r="H79" s="29"/>
    </row>
    <row r="80" ht="22" customHeight="1">
      <c r="B80" s="29"/>
      <c r="C80" s="29"/>
      <c r="D80" s="29"/>
      <c r="E80" s="29"/>
      <c r="F80" s="29"/>
      <c r="G80" s="29"/>
      <c r="H80" s="29"/>
    </row>
    <row r="81" ht="22" customHeight="1">
      <c r="B81" s="29"/>
      <c r="C81" s="29"/>
      <c r="D81" s="29"/>
      <c r="E81" s="29"/>
      <c r="F81" s="29"/>
      <c r="G81" s="29"/>
      <c r="H81" s="29"/>
    </row>
    <row r="82" ht="22" customHeight="1">
      <c r="B82" s="29"/>
      <c r="C82" s="29"/>
      <c r="D82" s="29"/>
      <c r="E82" s="29"/>
      <c r="F82" s="29"/>
      <c r="G82" s="29"/>
      <c r="H82" s="29"/>
    </row>
    <row r="83" ht="22" customHeight="1">
      <c r="B83" s="29"/>
      <c r="C83" s="29"/>
      <c r="D83" s="29"/>
      <c r="E83" s="29"/>
      <c r="F83" s="29"/>
      <c r="G83" s="29"/>
      <c r="H83" s="29"/>
    </row>
    <row r="84" ht="22" customHeight="1">
      <c r="B84" s="29"/>
      <c r="C84" s="29"/>
      <c r="D84" s="29"/>
      <c r="E84" s="29"/>
      <c r="F84" s="29"/>
      <c r="G84" s="29"/>
      <c r="H84" s="29"/>
    </row>
  </sheetData>
  <sheetProtection sheet="1" objects="1" scenarios="1" formatCells="1" formatColumns="0" formatRows="0" insertColumns="1" insertRows="1" deleteColumns="1" deleteRows="1" sort="1" autoFilter="1" selectLockedCells="0" selectUnlockedCells="0"/>
  <mergeCells>
    <mergeCell ref="B2:G3"/>
    <mergeCell ref="B6:H7"/>
    <mergeCell ref="B9:H10"/>
    <mergeCell ref="B12:H13"/>
    <mergeCell ref="B15:H16"/>
    <mergeCell ref="B18:H19"/>
    <mergeCell ref="B21:H22"/>
    <mergeCell ref="B24:H25"/>
    <mergeCell ref="B27:H28"/>
    <mergeCell ref="B30:H31"/>
    <mergeCell ref="B33:H34"/>
    <mergeCell ref="B36:H37"/>
    <mergeCell ref="B39:H40"/>
    <mergeCell ref="B42:H43"/>
    <mergeCell ref="B45:H46"/>
    <mergeCell ref="B48:H49"/>
    <mergeCell ref="B51:H52"/>
    <mergeCell ref="B54:H55"/>
    <mergeCell ref="B57:H58"/>
    <mergeCell ref="B60:H61"/>
    <mergeCell ref="B63:H64"/>
    <mergeCell ref="B66:H67"/>
    <mergeCell ref="B70:H70"/>
    <mergeCell ref="B72:H72"/>
  </mergeCells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b5b7dfe8e955411d"/>
</worksheet>
</file>