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80f3b8aa50480c" /></Relationships>
</file>

<file path=xl/workbook.xml><?xml version="1.0" encoding="utf-8"?>
<workbook xmlns="http://schemas.openxmlformats.org/spreadsheetml/2006/main" xmlns:r="http://schemas.openxmlformats.org/officeDocument/2006/relationships">
  <sheets>
    <sheet name="CHECKLIST" sheetId="1" r:id="R5bf223797c084c5d"/>
    <sheet name="MEDIOS POR PLAZO" sheetId="2" r:id="Rdf52d4469dcf43e9"/>
    <sheet name="DUPLICADOS" sheetId="3" r:id="Ra094907dec5d447b"/>
    <sheet name="LÉEME" sheetId="4" r:id="Rf87481a9f352453f"/>
  </sheets>
  <definedNames>
    <definedName name="_xlnm.Print_Area" localSheetId="0">'CHECKLIST'!$B$2:$K$43</definedName>
    <definedName name="_xlnm.Print_Area" localSheetId="1">'MEDIOS POR PLAZO'!$B$2:$L$35</definedName>
    <definedName name="_xlnm.Print_Area" localSheetId="2">'DUPLICADOS'!$B$2:$K$30</definedName>
    <definedName name="_xlnm.Print_Area" localSheetId="3">'LÉEME'!$B$2:$H$64</definedName>
  </definedNames>
  <calcPr calcMode="auto" fullCalcOnLoad="1" forceFullCalc="1" calcCompleted="0"/>
</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1">
    <numFmt numFmtId="200" formatCode="#,##0.00&quot; €&quot;;[Red]-#,##0.00&quot; €&quot;;0.00&quot; €&quot;"/>
  </numFmts>
  <fonts count="7">
    <font>
      <sz val="11"/>
      <name val="Carlito"/>
    </font>
    <font>
      <sz val="11"/>
      <color rgb="FF0B1F3A"/>
      <name val="Arial"/>
    </font>
    <font>
      <b/>
      <sz val="18"/>
      <color rgb="FF0B1F3A"/>
      <name val="Arial"/>
    </font>
    <font>
      <b/>
      <sz val="11"/>
      <color rgb="FF0B1F3A"/>
      <name val="Arial"/>
    </font>
    <font>
      <sz val="10"/>
      <color rgb="FF0B1F3A"/>
      <name val="Arial"/>
    </font>
    <font>
      <b/>
      <sz val="10"/>
      <color rgb="FFFFFFFF"/>
      <name val="Arial"/>
    </font>
    <font>
      <sz val="10"/>
      <color rgb="FF526174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0B1F3A"/>
      </patternFill>
    </fill>
    <fill>
      <patternFill patternType="solid">
        <fgColor rgb="FFFFF2CC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E8752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0" xfId="0" applyNumberFormat="1" applyFont="1" applyFill="1" applyBorder="1"/>
    <xf numFmtId="0" fontId="1" fillId="2" borderId="0" xfId="0" applyNumberFormat="1" applyFont="1" applyFill="1" applyBorder="1"/>
    <xf numFmtId="0" fontId="1" fillId="2" borderId="0" xfId="0" applyNumberFormat="1" applyFont="1" applyFill="1" applyBorder="1" applyAlignment="1">
      <alignment vertical="center"/>
    </xf>
    <xf numFmtId="0" fontId="2" fillId="2" borderId="0" xfId="0" applyNumberFormat="1" applyFont="1" applyFill="1" applyBorder="1" applyAlignment="1">
      <alignment vertical="center"/>
    </xf>
    <xf numFmtId="0" fontId="2" fillId="2" borderId="0" xfId="0" applyNumberFormat="1" applyFont="1" applyFill="1" applyBorder="1" applyAlignment="1">
      <alignment vertical="center" wrapText="1"/>
    </xf>
    <xf numFmtId="0" fontId="1" fillId="2" borderId="1" xfId="0" applyNumberFormat="1" applyFont="1" applyFill="1" applyBorder="1" applyAlignment="1">
      <alignment vertical="center"/>
    </xf>
    <xf numFmtId="0" fontId="1" fillId="2" borderId="0" xfId="0" applyNumberFormat="1" applyFont="1" applyFill="1" applyBorder="1" applyAlignment="1">
      <alignment vertical="center" wrapText="1"/>
    </xf>
    <xf numFmtId="0" fontId="2" fillId="2" borderId="0" xfId="0" applyNumberFormat="1" applyFont="1" applyFill="1" applyBorder="1" applyAlignment="1">
      <alignment horizontal="center" vertical="center"/>
    </xf>
    <xf numFmtId="0" fontId="3" fillId="2" borderId="0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vertical="center" wrapText="1"/>
    </xf>
    <xf numFmtId="200" fontId="1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 wrapText="1"/>
    </xf>
    <xf numFmtId="0" fontId="1" fillId="3" borderId="0" xfId="0" applyNumberFormat="1" applyFont="1" applyFill="1" applyBorder="1" applyAlignment="1">
      <alignment vertical="center"/>
    </xf>
    <xf numFmtId="0" fontId="5" fillId="3" borderId="0" xfId="0" applyNumberFormat="1" applyFont="1" applyFill="1" applyBorder="1" applyAlignment="1">
      <alignment vertical="center"/>
    </xf>
    <xf numFmtId="0" fontId="5" fillId="3" borderId="0" xfId="0" applyNumberFormat="1" applyFont="1" applyFill="1" applyBorder="1" applyAlignment="1">
      <alignment vertical="center" wrapText="1"/>
    </xf>
    <xf numFmtId="0" fontId="5" fillId="3" borderId="0" xfId="0" applyNumberFormat="1" applyFont="1" applyFill="1" applyBorder="1" applyAlignment="1">
      <alignment horizontal="center" vertical="center" wrapText="1"/>
    </xf>
    <xf numFmtId="0" fontId="1" fillId="4" borderId="0" xfId="0" applyNumberFormat="1" applyFont="1" applyFill="1" applyBorder="1" applyAlignment="1">
      <alignment vertical="center"/>
    </xf>
    <xf numFmtId="200" fontId="1" fillId="4" borderId="0" xfId="0" applyNumberFormat="1" applyFont="1" applyFill="1" applyBorder="1" applyAlignment="1">
      <alignment vertical="center"/>
    </xf>
    <xf numFmtId="0" fontId="1" fillId="4" borderId="0" xfId="0" applyNumberFormat="1" applyFont="1" applyFill="1" applyBorder="1" applyAlignment="1">
      <alignment vertical="center" wrapText="1"/>
    </xf>
    <xf numFmtId="200" fontId="1" fillId="4" borderId="0" xfId="0" applyNumberFormat="1" applyFont="1" applyFill="1" applyBorder="1" applyAlignment="1">
      <alignment vertical="center" wrapText="1"/>
    </xf>
    <xf numFmtId="0" fontId="6" fillId="2" borderId="0" xfId="0" applyNumberFormat="1" applyFont="1" applyFill="1" applyBorder="1" applyAlignment="1">
      <alignment vertical="center"/>
    </xf>
    <xf numFmtId="0" fontId="6" fillId="2" borderId="0" xfId="0" applyNumberFormat="1" applyFont="1" applyFill="1" applyBorder="1" applyAlignment="1">
      <alignment vertical="center" wrapText="1"/>
    </xf>
    <xf numFmtId="0" fontId="1" fillId="4" borderId="0" xfId="0" applyNumberFormat="1" applyFont="1" applyFill="1" applyBorder="1" applyAlignment="1">
      <alignment horizontal="center" vertical="center"/>
    </xf>
    <xf numFmtId="200" fontId="1" fillId="2" borderId="0" xfId="0" applyNumberFormat="1" applyFont="1" applyFill="1" applyBorder="1" applyAlignment="1">
      <alignment vertical="center" wrapText="1"/>
    </xf>
    <xf numFmtId="0" fontId="1" fillId="2" borderId="0" xfId="0" applyNumberFormat="1" applyFont="1" applyFill="1" applyBorder="1" applyAlignment="1" applyProtection="1">
      <alignment vertical="center"/>
      <protection locked="1" hidden="0"/>
    </xf>
    <xf numFmtId="0" fontId="2" fillId="2" borderId="0" xfId="0" applyNumberFormat="1" applyFont="1" applyFill="1" applyBorder="1" applyAlignment="1" applyProtection="1">
      <alignment vertical="center" wrapText="1"/>
      <protection locked="1" hidden="0"/>
    </xf>
    <xf numFmtId="0" fontId="1" fillId="2" borderId="1" xfId="0" applyNumberFormat="1" applyFont="1" applyFill="1" applyBorder="1" applyAlignment="1" applyProtection="1">
      <alignment vertical="center"/>
      <protection locked="1" hidden="0"/>
    </xf>
    <xf numFmtId="0" fontId="1" fillId="2" borderId="0" xfId="0" applyNumberFormat="1" applyFont="1" applyFill="1" applyBorder="1" applyAlignment="1" applyProtection="1">
      <alignment vertical="center" wrapText="1"/>
      <protection locked="1" hidden="0"/>
    </xf>
    <xf numFmtId="0" fontId="2" fillId="2" borderId="0" xfId="0" applyNumberFormat="1" applyFont="1" applyFill="1" applyBorder="1" applyAlignment="1" applyProtection="1">
      <alignment horizontal="center" vertical="center"/>
      <protection locked="1" hidden="0"/>
    </xf>
    <xf numFmtId="0" fontId="3" fillId="2" borderId="0" xfId="0" applyNumberFormat="1" applyFont="1" applyFill="1" applyBorder="1" applyAlignment="1" applyProtection="1">
      <alignment vertical="center" wrapText="1"/>
      <protection locked="1" hidden="0"/>
    </xf>
    <xf numFmtId="200" fontId="1" fillId="2" borderId="0" xfId="0" applyNumberFormat="1" applyFont="1" applyFill="1" applyBorder="1" applyAlignment="1" applyProtection="1">
      <alignment vertical="center"/>
      <protection locked="1" hidden="0"/>
    </xf>
    <xf numFmtId="0" fontId="4" fillId="2" borderId="0" xfId="0" applyNumberFormat="1" applyFont="1" applyFill="1" applyBorder="1" applyAlignment="1" applyProtection="1">
      <alignment vertical="center" wrapText="1"/>
      <protection locked="1" hidden="0"/>
    </xf>
    <xf numFmtId="0" fontId="5" fillId="3" borderId="0" xfId="0" applyNumberFormat="1" applyFont="1" applyFill="1" applyBorder="1" applyAlignment="1" applyProtection="1">
      <alignment horizontal="center" vertical="center" wrapText="1"/>
      <protection locked="1" hidden="0"/>
    </xf>
    <xf numFmtId="0" fontId="1" fillId="4" borderId="0" xfId="0" applyNumberFormat="1" applyFont="1" applyFill="1" applyBorder="1" applyAlignment="1" applyProtection="1">
      <alignment vertical="center" wrapText="1"/>
      <protection locked="0" hidden="0"/>
    </xf>
    <xf numFmtId="200" fontId="1" fillId="4" borderId="0" xfId="0" applyNumberFormat="1" applyFont="1" applyFill="1" applyBorder="1" applyAlignment="1" applyProtection="1">
      <alignment vertical="center" wrapText="1"/>
      <protection locked="0" hidden="0"/>
    </xf>
    <xf numFmtId="0" fontId="0" fillId="0" borderId="0" xfId="0" applyProtection="1">
      <protection locked="1" hidden="0"/>
    </xf>
    <xf numFmtId="0" fontId="6" fillId="2" borderId="0" xfId="0" applyNumberFormat="1" applyFont="1" applyFill="1" applyBorder="1" applyAlignment="1" applyProtection="1">
      <alignment vertical="center" wrapText="1"/>
      <protection locked="1" hidden="0"/>
    </xf>
    <xf numFmtId="0" fontId="1" fillId="4" borderId="0" xfId="0" applyNumberFormat="1" applyFont="1" applyFill="1" applyBorder="1" applyAlignment="1" applyProtection="1">
      <alignment horizontal="center" vertical="center"/>
      <protection locked="0" hidden="0"/>
    </xf>
    <xf numFmtId="200" fontId="1" fillId="2" borderId="0" xfId="0" applyNumberFormat="1" applyFont="1" applyFill="1" applyBorder="1" applyAlignment="1" applyProtection="1">
      <alignment vertical="center" wrapText="1"/>
      <protection locked="1" hidden="0"/>
    </xf>
  </cellXfs>
  <cellStyles count="1">
    <cellStyle name="Normal" xfId="0"/>
  </cellStyles>
  <dxfs count="9">
    <dxf>
      <font>
        <b/>
        <color rgb="FF245E35"/>
      </font>
      <fill>
        <patternFill patternType="solid">
          <bgColor rgb="FFE5F1E9"/>
        </patternFill>
      </fill>
    </dxf>
    <dxf>
      <font>
        <b/>
        <color rgb="FF795200"/>
      </font>
      <fill>
        <patternFill patternType="solid">
          <bgColor rgb="FFFFF0D1"/>
        </patternFill>
      </fill>
    </dxf>
    <dxf>
      <font>
        <b/>
        <color rgb="FF9B2822"/>
      </font>
      <fill>
        <patternFill patternType="solid">
          <bgColor rgb="FFFDE9E7"/>
        </patternFill>
      </fill>
    </dxf>
    <dxf>
      <font>
        <b/>
        <color rgb="FF245E35"/>
      </font>
      <fill>
        <patternFill patternType="solid">
          <bgColor rgb="FFE5F1E9"/>
        </patternFill>
      </fill>
    </dxf>
    <dxf>
      <font>
        <b/>
        <color rgb="FF795200"/>
      </font>
      <fill>
        <patternFill patternType="solid">
          <bgColor rgb="FFFFF0D1"/>
        </patternFill>
      </fill>
    </dxf>
    <dxf>
      <font>
        <b/>
        <color rgb="FF9B2822"/>
      </font>
      <fill>
        <patternFill patternType="solid">
          <bgColor rgb="FFFDE9E7"/>
        </patternFill>
      </fill>
    </dxf>
    <dxf>
      <font>
        <b/>
        <color rgb="FF245E35"/>
      </font>
      <fill>
        <patternFill patternType="solid">
          <bgColor rgb="FFE5F1E9"/>
        </patternFill>
      </fill>
    </dxf>
    <dxf>
      <font>
        <b/>
        <color rgb="FF795200"/>
      </font>
      <fill>
        <patternFill patternType="solid">
          <bgColor rgb="FFFFF0D1"/>
        </patternFill>
      </fill>
    </dxf>
    <dxf>
      <font>
        <b/>
        <color rgb="FF9B2822"/>
      </font>
      <fill>
        <patternFill patternType="solid">
          <bgColor rgb="FFFDE9E7"/>
        </patternFill>
      </fill>
    </dxf>
  </dxf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9e187928b34fec" /><Relationship Type="http://schemas.openxmlformats.org/officeDocument/2006/relationships/theme" Target="/xl/theme/theme1.xml" Id="R1a11432acdda410f" /><Relationship Type="http://schemas.openxmlformats.org/officeDocument/2006/relationships/sharedStrings" Target="/xl/sharedStrings.xml" Id="Rab33e187acf140b0" /><Relationship Type="http://schemas.openxmlformats.org/officeDocument/2006/relationships/worksheet" Target="/xl/worksheets/sheet1.xml" Id="R5bf223797c084c5d" /><Relationship Type="http://schemas.openxmlformats.org/officeDocument/2006/relationships/worksheet" Target="/xl/worksheets/sheet2.xml" Id="Rdf52d4469dcf43e9" /><Relationship Type="http://schemas.openxmlformats.org/officeDocument/2006/relationships/worksheet" Target="/xl/worksheets/sheet3.xml" Id="Ra094907dec5d447b" /><Relationship Type="http://schemas.openxmlformats.org/officeDocument/2006/relationships/worksheet" Target="/xl/worksheets/sheet4.xml" Id="Rf87481a9f352453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437451bb32434fad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76e626c3503b499b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/xl/media/image3.png" Id="Rf59d394927354de0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/xl/media/image4.png" Id="R79393fa4a4e54400" /></Relationships>
</file>

<file path=xl/drawings/drawing1.xml><?xml version="1.0" encoding="utf-8"?>
<xdr:wsDr xmlns:xdr="http://schemas.openxmlformats.org/drawingml/2006/spreadsheetDrawing">
  <xdr:oneCellAnchor>
    <xdr:from>
      <xdr:col>10</xdr:col>
      <xdr:colOff>0</xdr:colOff>
      <xdr:row>1</xdr:row>
      <xdr:rowOff>0</xdr:rowOff>
    </xdr:from>
    <xdr:ext cx="428625" cy="428625"/>
    <xdr:pic>
      <xdr:nvPicPr>
        <xdr:cNvPr id="1" name="f728f1ab-be59-4fe7-8569-63b37aec856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37451bb32434fa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11</xdr:col>
      <xdr:colOff>0</xdr:colOff>
      <xdr:row>1</xdr:row>
      <xdr:rowOff>0</xdr:rowOff>
    </xdr:from>
    <xdr:ext cx="428625" cy="428625"/>
    <xdr:pic>
      <xdr:nvPicPr>
        <xdr:cNvPr id="1" name="d644a55d-d079-41dc-b23d-3bbbd264e06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6e626c3503b499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3.xml><?xml version="1.0" encoding="utf-8"?>
<xdr:wsDr xmlns:xdr="http://schemas.openxmlformats.org/drawingml/2006/spreadsheetDrawing">
  <xdr:oneCellAnchor>
    <xdr:from>
      <xdr:col>10</xdr:col>
      <xdr:colOff>0</xdr:colOff>
      <xdr:row>1</xdr:row>
      <xdr:rowOff>0</xdr:rowOff>
    </xdr:from>
    <xdr:ext cx="428625" cy="428625"/>
    <xdr:pic>
      <xdr:nvPicPr>
        <xdr:cNvPr id="1" name="528cb9a6-a3db-4ecb-a0d2-43f939825d3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59d394927354de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4.xml><?xml version="1.0" encoding="utf-8"?>
<xdr:wsDr xmlns:xdr="http://schemas.openxmlformats.org/drawingml/2006/spreadsheetDrawing">
  <xdr:oneCellAnchor>
    <xdr:from>
      <xdr:col>7</xdr:col>
      <xdr:colOff>0</xdr:colOff>
      <xdr:row>1</xdr:row>
      <xdr:rowOff>0</xdr:rowOff>
    </xdr:from>
    <xdr:ext cx="428625" cy="428625"/>
    <xdr:pic>
      <xdr:nvPicPr>
        <xdr:cNvPr id="1" name="9e64c1af-6956-49b2-be7d-66c398a3c10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9393fa4a4e5440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d6a9084432384ee9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87ea26ffb22a4068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3.xml" Id="R1f7dcc4d682a44b6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4.xml" Id="R4679b573fbad4aaf" 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B1F3A"/>
    <pageSetUpPr fitToPage="1"/>
  </sheetPr>
  <sheetViews>
    <sheetView showGridLines="0" workbookViewId="0" zoomScale="80">
      <pane ySplit="13" topLeftCell="A14" activePane="bottomLeft" state="frozen"/>
    </sheetView>
  </sheetViews>
  <sheetFormatPr defaultRowHeight="15"/>
  <cols>
    <col min="1" max="1" width="3" hidden="0" customWidth="1"/>
    <col min="2" max="2" width="6" hidden="0" customWidth="1"/>
    <col min="3" max="3" width="29" hidden="0" customWidth="1"/>
    <col min="4" max="4" width="47" hidden="0" customWidth="1"/>
    <col min="5" max="5" width="16" hidden="0" customWidth="1"/>
    <col min="6" max="6" width="25" hidden="0" customWidth="1"/>
    <col min="7" max="7" width="33" hidden="0" customWidth="1"/>
    <col min="8" max="8" width="34" hidden="0" customWidth="1"/>
    <col min="9" max="9" width="19" hidden="0" customWidth="1"/>
    <col min="10" max="10" width="13" hidden="0" customWidth="1"/>
    <col min="11" max="11" width="48" hidden="0" customWidth="1"/>
    <col min="12" max="12" hidden="1"/>
  </cols>
  <sheetData>
    <row r="1" ht="23" customHeight="1">
      <c r="B1" s="26"/>
      <c r="C1" s="26"/>
      <c r="D1" s="26"/>
      <c r="E1" s="26"/>
      <c r="F1" s="26"/>
      <c r="G1" s="26"/>
      <c r="H1" s="26"/>
      <c r="I1" s="26"/>
      <c r="J1" s="26"/>
      <c r="K1" s="26"/>
    </row>
    <row r="2" ht="25" customHeight="1">
      <c r="B2" s="27" t="str">
        <v>Lo que no viene en las mediciones</v>
      </c>
      <c r="C2" s="27"/>
      <c r="D2" s="27"/>
      <c r="E2" s="27"/>
      <c r="F2" s="27"/>
      <c r="G2" s="27"/>
      <c r="H2" s="27"/>
      <c r="I2" s="27"/>
      <c r="J2" s="27"/>
      <c r="K2" s="26"/>
    </row>
    <row r="3" ht="25" customHeight="1">
      <c r="B3" s="27"/>
      <c r="C3" s="27"/>
      <c r="D3" s="27"/>
      <c r="E3" s="27"/>
      <c r="F3" s="27"/>
      <c r="G3" s="27"/>
      <c r="H3" s="27"/>
      <c r="I3" s="27"/>
      <c r="J3" s="27"/>
      <c r="K3" s="26"/>
    </row>
    <row r="4" ht="23" customHeight="1">
      <c r="B4" s="28"/>
      <c r="C4" s="28"/>
      <c r="D4" s="28"/>
      <c r="E4" s="28"/>
      <c r="F4" s="28"/>
      <c r="G4" s="28"/>
      <c r="H4" s="28"/>
      <c r="I4" s="28"/>
      <c r="J4" s="28"/>
      <c r="K4" s="28"/>
    </row>
    <row r="5" ht="23" customHeight="1">
      <c r="B5" s="26"/>
      <c r="C5" s="26"/>
      <c r="D5" s="26"/>
      <c r="E5" s="26"/>
      <c r="F5" s="26"/>
      <c r="G5" s="26"/>
      <c r="H5" s="26"/>
      <c r="I5" s="26"/>
      <c r="J5" s="26"/>
      <c r="K5" s="26"/>
    </row>
    <row r="6" ht="26" customHeight="1">
      <c r="B6" s="29" t="str">
        <v>Rojo · por resolver</v>
      </c>
      <c r="C6" s="29"/>
      <c r="D6" s="29"/>
      <c r="E6" s="30" t="n">
        <f>COUNTIF($L$14:$L$38,2)</f>
        <v>1</v>
      </c>
      <c r="F6" s="29" t="str">
        <v>Ámbar · por confirmar</v>
      </c>
      <c r="G6" s="29"/>
      <c r="H6" s="29"/>
      <c r="I6" s="30" t="n">
        <f>COUNTIF($L$14:$L$38,1)</f>
        <v>23</v>
      </c>
      <c r="J6" s="26"/>
      <c r="K6" s="26"/>
    </row>
    <row r="7" ht="23" customHeight="1">
      <c r="B7" s="26"/>
      <c r="C7" s="26"/>
      <c r="D7" s="26"/>
      <c r="E7" s="26"/>
      <c r="F7" s="26"/>
      <c r="G7" s="26"/>
      <c r="H7" s="26"/>
      <c r="I7" s="26"/>
      <c r="J7" s="26"/>
      <c r="K7" s="26"/>
    </row>
    <row r="8" ht="24" customHeight="1">
      <c r="B8" s="31" t="str">
        <v>Adicional documentado · sin IVA</v>
      </c>
      <c r="C8" s="31"/>
      <c r="D8" s="31"/>
      <c r="E8" s="32">
        <f>IF(COUNTIFS($E$14:$E$38,"Sí",$F$14:$F$38,"Valorado",$L$14:$L$38,0)=0,"",SUMIFS($I$14:$I$38,$E$14:$E$38,"Sí",$F$14:$F$38,"Valorado",$L$14:$L$38,0))</f>
      </c>
      <c r="F8" s="33" t="str">
        <v>Subtotal de adicionales documentados, no precio de obra. Si ya está incluido en otra partida, anotamos su referencia y 0 explícito. No sumamos aquí las exclusiones ni lo que pone otro.</v>
      </c>
      <c r="G8" s="33"/>
      <c r="H8" s="33"/>
      <c r="I8" s="33"/>
      <c r="J8" s="33"/>
      <c r="K8" s="33"/>
    </row>
    <row r="9" ht="24" customHeight="1">
      <c r="B9" s="26"/>
      <c r="C9" s="26"/>
      <c r="D9" s="26"/>
      <c r="E9" s="26"/>
      <c r="F9" s="33"/>
      <c r="G9" s="33"/>
      <c r="H9" s="33"/>
      <c r="I9" s="33"/>
      <c r="J9" s="33"/>
      <c r="K9" s="33"/>
    </row>
    <row r="10" ht="23" customHeight="1">
      <c r="B10" s="26"/>
      <c r="C10" s="26"/>
      <c r="D10" s="26"/>
      <c r="E10" s="26"/>
      <c r="F10" s="26"/>
      <c r="G10" s="26"/>
      <c r="H10" s="26"/>
      <c r="I10" s="26"/>
      <c r="J10" s="26"/>
      <c r="K10" s="26"/>
    </row>
    <row r="11" ht="29" customHeight="1">
      <c r="B11" s="33" t="str">
        <v>Empezamos por los trabajos que podrían aplicar. Una exclusión solo registra alcance económico; no elimina obligaciones ni certifica seguridad. Revisamos también plazo y posibles duplicados.</v>
      </c>
      <c r="C11" s="33"/>
      <c r="D11" s="33"/>
      <c r="E11" s="33"/>
      <c r="F11" s="33"/>
      <c r="G11" s="33"/>
      <c r="H11" s="33"/>
      <c r="I11" s="33"/>
      <c r="J11" s="33"/>
      <c r="K11" s="33"/>
    </row>
    <row r="12" ht="23" customHeight="1">
      <c r="B12" s="26"/>
      <c r="C12" s="26"/>
      <c r="D12" s="26"/>
      <c r="E12" s="26"/>
      <c r="F12" s="26"/>
      <c r="G12" s="26"/>
      <c r="H12" s="26"/>
      <c r="I12" s="26"/>
      <c r="J12" s="26"/>
      <c r="K12" s="26"/>
    </row>
    <row r="13" ht="48" customHeight="1">
      <c r="B13" s="34" t="str">
        <v>Nº</v>
      </c>
      <c r="C13" s="34" t="str">
        <v>Qué revisamos</v>
      </c>
      <c r="D13" s="34" t="str">
        <v>Cuándo lo comprobamos</v>
      </c>
      <c r="E13" s="34" t="str">
        <v>¿Aplica?</v>
      </c>
      <c r="F13" s="34" t="str">
        <v>Estado</v>
      </c>
      <c r="G13" s="34" t="str">
        <v>Dónde consta · documento y partida</v>
      </c>
      <c r="H13" s="34" t="str">
        <v>Qué incluye / quién lo asume / motivo</v>
      </c>
      <c r="I13" s="34" t="str">
        <v>Importe adicional sin IVA</v>
      </c>
      <c r="J13" s="34" t="str">
        <v>Semáforo</v>
      </c>
      <c r="K13" s="34" t="str">
        <v>Qué falta o qué queda registrado</v>
      </c>
    </row>
    <row r="14" ht="104" customHeight="1">
      <c r="B14" s="29" t="n">
        <v>1</v>
      </c>
      <c r="C14" s="29" t="str">
        <v>Grúa o autogrúa</v>
      </c>
      <c r="D14" s="29" t="str">
        <v>Hay cargas que elevar: contrastamos altura, alcance, acceso y plazo antes de elegir el medio adecuado.</v>
      </c>
      <c r="E14" s="35" t="str">
        <v>Sí</v>
      </c>
      <c r="F14" s="35" t="str">
        <v>Pendiente</v>
      </c>
      <c r="G14" s="35"/>
      <c r="H14" s="35" t="str">
        <v>Ejemplo antes de incorporar el medio: falta nombrarlo</v>
      </c>
      <c r="I14" s="36"/>
      <c r="J14" s="29" t="str">
        <f>IF(L14=2,"ROJO",IF(L14=1,"ÁMBAR","VERDE"))</f>
        <v>ROJO</v>
      </c>
      <c r="K14" s="29" t="str">
        <f>IFERROR(IF(L14=0,IF(E14="No","No aplica con motivo registrado.",IF(F14="Valorado","Localizado y con adicional explícito. No valida su precio.",IF(F14="Excluido por escrito","Exclusión económica localizada; no implica aceptación ni coste cero.","A cargo de otro: conservamos referencia y responsable."))),IF(OR(NOT(OR(E14="",E14="Sí",E14="No",E14="Por confirmar")),NOT(OR(F14="",F14="Pendiente",F14="Valorado",F14="Excluido por escrito",F14="Lo pone otro",F14="No aplica"))),"Elegimos una opción válida. ","")&amp;IF(NOT(IF(LEN(TRIM(I14&amp;""))=0,TRUE,IF(ISNUMBER(I14),I14&gt;=0,FALSE))),"Usamos un importe numérico no negativo o lo dejamos pendiente. ","")&amp;IF(OR(E14="",E14="Por confirmar"),"Confirmamos si aplica; no damos por completo lo desconocido. ","")&amp;IF(AND(E14="No",F14&lt;&gt;"No aplica"),"No aplica y el estado se contradicen. ","")&amp;IF(AND(E14="No",NOT(AND(LEN(TRIM(H14&amp;""))&gt;0,TRIM(H14&amp;"")&lt;&gt;"Pendiente",TRIM(H14&amp;"")&lt;&gt;"Por confirmar",TRIM(H14&amp;"")&lt;&gt;"No consta",TRIM(H14&amp;"")&lt;&gt;"Desconocido",TRIM(H14&amp;"")&lt;&gt;"Sin confirmar",TRIM(H14&amp;"")&lt;&gt;"Por decidir",TRIM(H14&amp;"")&lt;&gt;"Por comprobar"))),"Anotamos el motivo de no aplicación. ","")&amp;IF(AND(E14="No",LEN(TRIM(I14&amp;""))&gt;0),"El importe no aplicable no se suma: lo revisamos. ","")&amp;IF(AND(E14="Sí",OR(F14="",F14="Pendiente")),"Aplica y falta decidir cómo lo cubrimos. ","")&amp;IF(AND(E14="Sí",F14="No aplica"),"Aplica y No aplica se contradicen. ","")&amp;IF(AND(E14="Sí",NOT(AND(LEN(TRIM(G14&amp;""))&gt;0,TRIM(G14&amp;"")&lt;&gt;"Pendiente",TRIM(G14&amp;"")&lt;&gt;"Por confirmar",TRIM(G14&amp;"")&lt;&gt;"No consta",TRIM(G14&amp;"")&lt;&gt;"Desconocido",TRIM(G14&amp;"")&lt;&gt;"Sin confirmar",TRIM(G14&amp;"")&lt;&gt;"Por decidir",TRIM(G14&amp;"")&lt;&gt;"Por comprobar"))),"Falta dónde consta: documento y partida o apartado. ","")&amp;IF(AND(E14="Sí",NOT(AND(LEN(TRIM(H14&amp;""))&gt;0,TRIM(H14&amp;"")&lt;&gt;"Pendiente",TRIM(H14&amp;"")&lt;&gt;"Por confirmar",TRIM(H14&amp;"")&lt;&gt;"No consta",TRIM(H14&amp;"")&lt;&gt;"Desconocido",TRIM(H14&amp;"")&lt;&gt;"Sin confirmar",TRIM(H14&amp;"")&lt;&gt;"Por decidir",TRIM(H14&amp;"")&lt;&gt;"Por comprobar"))),"Concretamos qué incluye, quién lo asume o el motivo. ","")&amp;IF(AND(E14="Sí",F14="Valorado",NOT(ISNUMBER(I14))),"Falta importe explícito: vacío no significa cero. ","")&amp;IF(AND(E14="Sí",OR(F14="Excluido por escrito",F14="Lo pone otro"),LEN(TRIM(I14&amp;""))&gt;0),"No mezclamos exclusión o coste ajeno con importe adicional propio. ","")),"Hay una entrada con error. Corregimos el dato antes de cerrar la comprobación.")</f>
        <v>Aplica y falta decidir cómo lo cubrimos. Falta dónde consta: documento y partida o apartado. </v>
      </c>
      <c r="L14" s="37" t="n">
        <f>IFERROR(IF(OR(NOT(OR(E14="",E14="Sí",E14="No",E14="Por confirmar")),NOT(OR(F14="",F14="Pendiente",F14="Valorado",F14="Excluido por escrito",F14="Lo pone otro",F14="No aplica")),NOT(IF(LEN(TRIM(I14&amp;""))=0,TRUE,IF(ISNUMBER(I14),I14&gt;=0,FALSE)))),2,IF(OR(E14="",E14="Por confirmar"),1,IF(E14="No",IF(F14&lt;&gt;"No aplica",2,IF(NOT(AND(LEN(TRIM(H14&amp;""))&gt;0,TRIM(H14&amp;"")&lt;&gt;"Pendiente",TRIM(H14&amp;"")&lt;&gt;"Por confirmar",TRIM(H14&amp;"")&lt;&gt;"No consta",TRIM(H14&amp;"")&lt;&gt;"Desconocido",TRIM(H14&amp;"")&lt;&gt;"Sin confirmar",TRIM(H14&amp;"")&lt;&gt;"Por decidir",TRIM(H14&amp;"")&lt;&gt;"Por comprobar")),1,IF(LEN(TRIM(I14&amp;""))&gt;0,1,0))),IF(OR(F14="",F14="Pendiente",F14="No aplica"),2,IF(NOT(AND(LEN(TRIM(G14&amp;""))&gt;0,TRIM(G14&amp;"")&lt;&gt;"Pendiente",TRIM(G14&amp;"")&lt;&gt;"Por confirmar",TRIM(G14&amp;"")&lt;&gt;"No consta",TRIM(G14&amp;"")&lt;&gt;"Desconocido",TRIM(G14&amp;"")&lt;&gt;"Sin confirmar",TRIM(G14&amp;"")&lt;&gt;"Por decidir",TRIM(G14&amp;"")&lt;&gt;"Por comprobar")),2,IF(NOT(AND(LEN(TRIM(H14&amp;""))&gt;0,TRIM(H14&amp;"")&lt;&gt;"Pendiente",TRIM(H14&amp;"")&lt;&gt;"Por confirmar",TRIM(H14&amp;"")&lt;&gt;"No consta",TRIM(H14&amp;"")&lt;&gt;"Desconocido",TRIM(H14&amp;"")&lt;&gt;"Sin confirmar",TRIM(H14&amp;"")&lt;&gt;"Por decidir",TRIM(H14&amp;"")&lt;&gt;"Por comprobar")),2,IF(F14="Valorado",IF(ISNUMBER(I14),0,2),IF(LEN(TRIM(I14&amp;""))&gt;0,1,0)))))))),2)</f>
        <v>2</v>
      </c>
    </row>
    <row r="15" ht="104" customHeight="1">
      <c r="B15" s="29" t="n">
        <v>2</v>
      </c>
      <c r="C15" s="29" t="str">
        <v>Bombeo de hormigón</v>
      </c>
      <c r="D15" s="29" t="str">
        <v>Hay hormigonados y la entrega no cubre la puesta en obra: comprobamos acceso, bombeos y mínimos de servicio.</v>
      </c>
      <c r="E15" s="35" t="str">
        <v>Por confirmar</v>
      </c>
      <c r="F15" s="35" t="str">
        <v>Pendiente</v>
      </c>
      <c r="G15" s="35"/>
      <c r="H15" s="35"/>
      <c r="I15" s="36"/>
      <c r="J15" s="29" t="str">
        <f>IF(L15=2,"ROJO",IF(L15=1,"ÁMBAR","VERDE"))</f>
        <v>ÁMBAR</v>
      </c>
      <c r="K15" s="29" t="str">
        <f>IFERROR(IF(L15=0,IF(E15="No","No aplica con motivo registrado.",IF(F15="Valorado","Localizado y con adicional explícito. No valida su precio.",IF(F15="Excluido por escrito","Exclusión económica localizada; no implica aceptación ni coste cero.","A cargo de otro: conservamos referencia y responsable."))),IF(OR(NOT(OR(E15="",E15="Sí",E15="No",E15="Por confirmar")),NOT(OR(F15="",F15="Pendiente",F15="Valorado",F15="Excluido por escrito",F15="Lo pone otro",F15="No aplica"))),"Elegimos una opción válida. ","")&amp;IF(NOT(IF(LEN(TRIM(I15&amp;""))=0,TRUE,IF(ISNUMBER(I15),I15&gt;=0,FALSE))),"Usamos un importe numérico no negativo o lo dejamos pendiente. ","")&amp;IF(OR(E15="",E15="Por confirmar"),"Confirmamos si aplica; no damos por completo lo desconocido. ","")&amp;IF(AND(E15="No",F15&lt;&gt;"No aplica"),"No aplica y el estado se contradicen. ","")&amp;IF(AND(E15="No",NOT(AND(LEN(TRIM(H15&amp;""))&gt;0,TRIM(H15&amp;"")&lt;&gt;"Pendiente",TRIM(H15&amp;"")&lt;&gt;"Por confirmar",TRIM(H15&amp;"")&lt;&gt;"No consta",TRIM(H15&amp;"")&lt;&gt;"Desconocido",TRIM(H15&amp;"")&lt;&gt;"Sin confirmar",TRIM(H15&amp;"")&lt;&gt;"Por decidir",TRIM(H15&amp;"")&lt;&gt;"Por comprobar"))),"Anotamos el motivo de no aplicación. ","")&amp;IF(AND(E15="No",LEN(TRIM(I15&amp;""))&gt;0),"El importe no aplicable no se suma: lo revisamos. ","")&amp;IF(AND(E15="Sí",OR(F15="",F15="Pendiente")),"Aplica y falta decidir cómo lo cubrimos. ","")&amp;IF(AND(E15="Sí",F15="No aplica"),"Aplica y No aplica se contradicen. ","")&amp;IF(AND(E15="Sí",NOT(AND(LEN(TRIM(G15&amp;""))&gt;0,TRIM(G15&amp;"")&lt;&gt;"Pendiente",TRIM(G15&amp;"")&lt;&gt;"Por confirmar",TRIM(G15&amp;"")&lt;&gt;"No consta",TRIM(G15&amp;"")&lt;&gt;"Desconocido",TRIM(G15&amp;"")&lt;&gt;"Sin confirmar",TRIM(G15&amp;"")&lt;&gt;"Por decidir",TRIM(G15&amp;"")&lt;&gt;"Por comprobar"))),"Falta dónde consta: documento y partida o apartado. ","")&amp;IF(AND(E15="Sí",NOT(AND(LEN(TRIM(H15&amp;""))&gt;0,TRIM(H15&amp;"")&lt;&gt;"Pendiente",TRIM(H15&amp;"")&lt;&gt;"Por confirmar",TRIM(H15&amp;"")&lt;&gt;"No consta",TRIM(H15&amp;"")&lt;&gt;"Desconocido",TRIM(H15&amp;"")&lt;&gt;"Sin confirmar",TRIM(H15&amp;"")&lt;&gt;"Por decidir",TRIM(H15&amp;"")&lt;&gt;"Por comprobar"))),"Concretamos qué incluye, quién lo asume o el motivo. ","")&amp;IF(AND(E15="Sí",F15="Valorado",NOT(ISNUMBER(I15))),"Falta importe explícito: vacío no significa cero. ","")&amp;IF(AND(E15="Sí",OR(F15="Excluido por escrito",F15="Lo pone otro"),LEN(TRIM(I15&amp;""))&gt;0),"No mezclamos exclusión o coste ajeno con importe adicional propio. ","")),"Hay una entrada con error. Corregimos el dato antes de cerrar la comprobación.")</f>
        <v>Confirmamos si aplica; no damos por completo lo desconocido. </v>
      </c>
      <c r="L15" s="37" t="n">
        <f>IFERROR(IF(OR(NOT(OR(E15="",E15="Sí",E15="No",E15="Por confirmar")),NOT(OR(F15="",F15="Pendiente",F15="Valorado",F15="Excluido por escrito",F15="Lo pone otro",F15="No aplica")),NOT(IF(LEN(TRIM(I15&amp;""))=0,TRUE,IF(ISNUMBER(I15),I15&gt;=0,FALSE)))),2,IF(OR(E15="",E15="Por confirmar"),1,IF(E15="No",IF(F15&lt;&gt;"No aplica",2,IF(NOT(AND(LEN(TRIM(H15&amp;""))&gt;0,TRIM(H15&amp;"")&lt;&gt;"Pendiente",TRIM(H15&amp;"")&lt;&gt;"Por confirmar",TRIM(H15&amp;"")&lt;&gt;"No consta",TRIM(H15&amp;"")&lt;&gt;"Desconocido",TRIM(H15&amp;"")&lt;&gt;"Sin confirmar",TRIM(H15&amp;"")&lt;&gt;"Por decidir",TRIM(H15&amp;"")&lt;&gt;"Por comprobar")),1,IF(LEN(TRIM(I15&amp;""))&gt;0,1,0))),IF(OR(F15="",F15="Pendiente",F15="No aplica"),2,IF(NOT(AND(LEN(TRIM(G15&amp;""))&gt;0,TRIM(G15&amp;"")&lt;&gt;"Pendiente",TRIM(G15&amp;"")&lt;&gt;"Por confirmar",TRIM(G15&amp;"")&lt;&gt;"No consta",TRIM(G15&amp;"")&lt;&gt;"Desconocido",TRIM(G15&amp;"")&lt;&gt;"Sin confirmar",TRIM(G15&amp;"")&lt;&gt;"Por decidir",TRIM(G15&amp;"")&lt;&gt;"Por comprobar")),2,IF(NOT(AND(LEN(TRIM(H15&amp;""))&gt;0,TRIM(H15&amp;"")&lt;&gt;"Pendiente",TRIM(H15&amp;"")&lt;&gt;"Por confirmar",TRIM(H15&amp;"")&lt;&gt;"No consta",TRIM(H15&amp;"")&lt;&gt;"Desconocido",TRIM(H15&amp;"")&lt;&gt;"Sin confirmar",TRIM(H15&amp;"")&lt;&gt;"Por decidir",TRIM(H15&amp;"")&lt;&gt;"Por comprobar")),2,IF(F15="Valorado",IF(ISNUMBER(I15),0,2),IF(LEN(TRIM(I15&amp;""))&gt;0,1,0)))))))),2)</f>
        <v>1</v>
      </c>
    </row>
    <row r="16" ht="104" customHeight="1">
      <c r="B16" s="29" t="n">
        <v>3</v>
      </c>
      <c r="C16" s="29" t="str">
        <v>Andamios y acceso en altura</v>
      </c>
      <c r="D16" s="29" t="str">
        <v>Hay fachada, cubierta o trabajo en altura: revisamos el medio elegido y sus montajes, cambios y retirada.</v>
      </c>
      <c r="E16" s="35" t="str">
        <v>Por confirmar</v>
      </c>
      <c r="F16" s="35" t="str">
        <v>Pendiente</v>
      </c>
      <c r="G16" s="35"/>
      <c r="H16" s="35"/>
      <c r="I16" s="36"/>
      <c r="J16" s="29" t="str">
        <f>IF(L16=2,"ROJO",IF(L16=1,"ÁMBAR","VERDE"))</f>
        <v>ÁMBAR</v>
      </c>
      <c r="K16" s="29" t="str">
        <f>IFERROR(IF(L16=0,IF(E16="No","No aplica con motivo registrado.",IF(F16="Valorado","Localizado y con adicional explícito. No valida su precio.",IF(F16="Excluido por escrito","Exclusión económica localizada; no implica aceptación ni coste cero.","A cargo de otro: conservamos referencia y responsable."))),IF(OR(NOT(OR(E16="",E16="Sí",E16="No",E16="Por confirmar")),NOT(OR(F16="",F16="Pendiente",F16="Valorado",F16="Excluido por escrito",F16="Lo pone otro",F16="No aplica"))),"Elegimos una opción válida. ","")&amp;IF(NOT(IF(LEN(TRIM(I16&amp;""))=0,TRUE,IF(ISNUMBER(I16),I16&gt;=0,FALSE))),"Usamos un importe numérico no negativo o lo dejamos pendiente. ","")&amp;IF(OR(E16="",E16="Por confirmar"),"Confirmamos si aplica; no damos por completo lo desconocido. ","")&amp;IF(AND(E16="No",F16&lt;&gt;"No aplica"),"No aplica y el estado se contradicen. ","")&amp;IF(AND(E16="No",NOT(AND(LEN(TRIM(H16&amp;""))&gt;0,TRIM(H16&amp;"")&lt;&gt;"Pendiente",TRIM(H16&amp;"")&lt;&gt;"Por confirmar",TRIM(H16&amp;"")&lt;&gt;"No consta",TRIM(H16&amp;"")&lt;&gt;"Desconocido",TRIM(H16&amp;"")&lt;&gt;"Sin confirmar",TRIM(H16&amp;"")&lt;&gt;"Por decidir",TRIM(H16&amp;"")&lt;&gt;"Por comprobar"))),"Anotamos el motivo de no aplicación. ","")&amp;IF(AND(E16="No",LEN(TRIM(I16&amp;""))&gt;0),"El importe no aplicable no se suma: lo revisamos. ","")&amp;IF(AND(E16="Sí",OR(F16="",F16="Pendiente")),"Aplica y falta decidir cómo lo cubrimos. ","")&amp;IF(AND(E16="Sí",F16="No aplica"),"Aplica y No aplica se contradicen. ","")&amp;IF(AND(E16="Sí",NOT(AND(LEN(TRIM(G16&amp;""))&gt;0,TRIM(G16&amp;"")&lt;&gt;"Pendiente",TRIM(G16&amp;"")&lt;&gt;"Por confirmar",TRIM(G16&amp;"")&lt;&gt;"No consta",TRIM(G16&amp;"")&lt;&gt;"Desconocido",TRIM(G16&amp;"")&lt;&gt;"Sin confirmar",TRIM(G16&amp;"")&lt;&gt;"Por decidir",TRIM(G16&amp;"")&lt;&gt;"Por comprobar"))),"Falta dónde consta: documento y partida o apartado. ","")&amp;IF(AND(E16="Sí",NOT(AND(LEN(TRIM(H16&amp;""))&gt;0,TRIM(H16&amp;"")&lt;&gt;"Pendiente",TRIM(H16&amp;"")&lt;&gt;"Por confirmar",TRIM(H16&amp;"")&lt;&gt;"No consta",TRIM(H16&amp;"")&lt;&gt;"Desconocido",TRIM(H16&amp;"")&lt;&gt;"Sin confirmar",TRIM(H16&amp;"")&lt;&gt;"Por decidir",TRIM(H16&amp;"")&lt;&gt;"Por comprobar"))),"Concretamos qué incluye, quién lo asume o el motivo. ","")&amp;IF(AND(E16="Sí",F16="Valorado",NOT(ISNUMBER(I16))),"Falta importe explícito: vacío no significa cero. ","")&amp;IF(AND(E16="Sí",OR(F16="Excluido por escrito",F16="Lo pone otro"),LEN(TRIM(I16&amp;""))&gt;0),"No mezclamos exclusión o coste ajeno con importe adicional propio. ","")),"Hay una entrada con error. Corregimos el dato antes de cerrar la comprobación.")</f>
        <v>Confirmamos si aplica; no damos por completo lo desconocido. </v>
      </c>
      <c r="L16" s="37" t="n">
        <f>IFERROR(IF(OR(NOT(OR(E16="",E16="Sí",E16="No",E16="Por confirmar")),NOT(OR(F16="",F16="Pendiente",F16="Valorado",F16="Excluido por escrito",F16="Lo pone otro",F16="No aplica")),NOT(IF(LEN(TRIM(I16&amp;""))=0,TRUE,IF(ISNUMBER(I16),I16&gt;=0,FALSE)))),2,IF(OR(E16="",E16="Por confirmar"),1,IF(E16="No",IF(F16&lt;&gt;"No aplica",2,IF(NOT(AND(LEN(TRIM(H16&amp;""))&gt;0,TRIM(H16&amp;"")&lt;&gt;"Pendiente",TRIM(H16&amp;"")&lt;&gt;"Por confirmar",TRIM(H16&amp;"")&lt;&gt;"No consta",TRIM(H16&amp;"")&lt;&gt;"Desconocido",TRIM(H16&amp;"")&lt;&gt;"Sin confirmar",TRIM(H16&amp;"")&lt;&gt;"Por decidir",TRIM(H16&amp;"")&lt;&gt;"Por comprobar")),1,IF(LEN(TRIM(I16&amp;""))&gt;0,1,0))),IF(OR(F16="",F16="Pendiente",F16="No aplica"),2,IF(NOT(AND(LEN(TRIM(G16&amp;""))&gt;0,TRIM(G16&amp;"")&lt;&gt;"Pendiente",TRIM(G16&amp;"")&lt;&gt;"Por confirmar",TRIM(G16&amp;"")&lt;&gt;"No consta",TRIM(G16&amp;"")&lt;&gt;"Desconocido",TRIM(G16&amp;"")&lt;&gt;"Sin confirmar",TRIM(G16&amp;"")&lt;&gt;"Por decidir",TRIM(G16&amp;"")&lt;&gt;"Por comprobar")),2,IF(NOT(AND(LEN(TRIM(H16&amp;""))&gt;0,TRIM(H16&amp;"")&lt;&gt;"Pendiente",TRIM(H16&amp;"")&lt;&gt;"Por confirmar",TRIM(H16&amp;"")&lt;&gt;"No consta",TRIM(H16&amp;"")&lt;&gt;"Desconocido",TRIM(H16&amp;"")&lt;&gt;"Sin confirmar",TRIM(H16&amp;"")&lt;&gt;"Por decidir",TRIM(H16&amp;"")&lt;&gt;"Por comprobar")),2,IF(F16="Valorado",IF(ISNUMBER(I16),0,2),IF(LEN(TRIM(I16&amp;""))&gt;0,1,0)))))))),2)</f>
        <v>1</v>
      </c>
    </row>
    <row r="17" ht="104" customHeight="1">
      <c r="B17" s="29" t="n">
        <v>4</v>
      </c>
      <c r="C17" s="29" t="str">
        <v>Casetas y almacenamiento</v>
      </c>
      <c r="D17" s="29" t="str">
        <v>Necesitamos instalaciones de obra o acopio protegido: comprobamos suministro, montaje y permanencia.</v>
      </c>
      <c r="E17" s="35" t="str">
        <v>Por confirmar</v>
      </c>
      <c r="F17" s="35" t="str">
        <v>Pendiente</v>
      </c>
      <c r="G17" s="35"/>
      <c r="H17" s="35"/>
      <c r="I17" s="36"/>
      <c r="J17" s="29" t="str">
        <f>IF(L17=2,"ROJO",IF(L17=1,"ÁMBAR","VERDE"))</f>
        <v>ÁMBAR</v>
      </c>
      <c r="K17" s="29" t="str">
        <f>IFERROR(IF(L17=0,IF(E17="No","No aplica con motivo registrado.",IF(F17="Valorado","Localizado y con adicional explícito. No valida su precio.",IF(F17="Excluido por escrito","Exclusión económica localizada; no implica aceptación ni coste cero.","A cargo de otro: conservamos referencia y responsable."))),IF(OR(NOT(OR(E17="",E17="Sí",E17="No",E17="Por confirmar")),NOT(OR(F17="",F17="Pendiente",F17="Valorado",F17="Excluido por escrito",F17="Lo pone otro",F17="No aplica"))),"Elegimos una opción válida. ","")&amp;IF(NOT(IF(LEN(TRIM(I17&amp;""))=0,TRUE,IF(ISNUMBER(I17),I17&gt;=0,FALSE))),"Usamos un importe numérico no negativo o lo dejamos pendiente. ","")&amp;IF(OR(E17="",E17="Por confirmar"),"Confirmamos si aplica; no damos por completo lo desconocido. ","")&amp;IF(AND(E17="No",F17&lt;&gt;"No aplica"),"No aplica y el estado se contradicen. ","")&amp;IF(AND(E17="No",NOT(AND(LEN(TRIM(H17&amp;""))&gt;0,TRIM(H17&amp;"")&lt;&gt;"Pendiente",TRIM(H17&amp;"")&lt;&gt;"Por confirmar",TRIM(H17&amp;"")&lt;&gt;"No consta",TRIM(H17&amp;"")&lt;&gt;"Desconocido",TRIM(H17&amp;"")&lt;&gt;"Sin confirmar",TRIM(H17&amp;"")&lt;&gt;"Por decidir",TRIM(H17&amp;"")&lt;&gt;"Por comprobar"))),"Anotamos el motivo de no aplicación. ","")&amp;IF(AND(E17="No",LEN(TRIM(I17&amp;""))&gt;0),"El importe no aplicable no se suma: lo revisamos. ","")&amp;IF(AND(E17="Sí",OR(F17="",F17="Pendiente")),"Aplica y falta decidir cómo lo cubrimos. ","")&amp;IF(AND(E17="Sí",F17="No aplica"),"Aplica y No aplica se contradicen. ","")&amp;IF(AND(E17="Sí",NOT(AND(LEN(TRIM(G17&amp;""))&gt;0,TRIM(G17&amp;"")&lt;&gt;"Pendiente",TRIM(G17&amp;"")&lt;&gt;"Por confirmar",TRIM(G17&amp;"")&lt;&gt;"No consta",TRIM(G17&amp;"")&lt;&gt;"Desconocido",TRIM(G17&amp;"")&lt;&gt;"Sin confirmar",TRIM(G17&amp;"")&lt;&gt;"Por decidir",TRIM(G17&amp;"")&lt;&gt;"Por comprobar"))),"Falta dónde consta: documento y partida o apartado. ","")&amp;IF(AND(E17="Sí",NOT(AND(LEN(TRIM(H17&amp;""))&gt;0,TRIM(H17&amp;"")&lt;&gt;"Pendiente",TRIM(H17&amp;"")&lt;&gt;"Por confirmar",TRIM(H17&amp;"")&lt;&gt;"No consta",TRIM(H17&amp;"")&lt;&gt;"Desconocido",TRIM(H17&amp;"")&lt;&gt;"Sin confirmar",TRIM(H17&amp;"")&lt;&gt;"Por decidir",TRIM(H17&amp;"")&lt;&gt;"Por comprobar"))),"Concretamos qué incluye, quién lo asume o el motivo. ","")&amp;IF(AND(E17="Sí",F17="Valorado",NOT(ISNUMBER(I17))),"Falta importe explícito: vacío no significa cero. ","")&amp;IF(AND(E17="Sí",OR(F17="Excluido por escrito",F17="Lo pone otro"),LEN(TRIM(I17&amp;""))&gt;0),"No mezclamos exclusión o coste ajeno con importe adicional propio. ","")),"Hay una entrada con error. Corregimos el dato antes de cerrar la comprobación.")</f>
        <v>Confirmamos si aplica; no damos por completo lo desconocido. </v>
      </c>
      <c r="L17" s="37" t="n">
        <f>IFERROR(IF(OR(NOT(OR(E17="",E17="Sí",E17="No",E17="Por confirmar")),NOT(OR(F17="",F17="Pendiente",F17="Valorado",F17="Excluido por escrito",F17="Lo pone otro",F17="No aplica")),NOT(IF(LEN(TRIM(I17&amp;""))=0,TRUE,IF(ISNUMBER(I17),I17&gt;=0,FALSE)))),2,IF(OR(E17="",E17="Por confirmar"),1,IF(E17="No",IF(F17&lt;&gt;"No aplica",2,IF(NOT(AND(LEN(TRIM(H17&amp;""))&gt;0,TRIM(H17&amp;"")&lt;&gt;"Pendiente",TRIM(H17&amp;"")&lt;&gt;"Por confirmar",TRIM(H17&amp;"")&lt;&gt;"No consta",TRIM(H17&amp;"")&lt;&gt;"Desconocido",TRIM(H17&amp;"")&lt;&gt;"Sin confirmar",TRIM(H17&amp;"")&lt;&gt;"Por decidir",TRIM(H17&amp;"")&lt;&gt;"Por comprobar")),1,IF(LEN(TRIM(I17&amp;""))&gt;0,1,0))),IF(OR(F17="",F17="Pendiente",F17="No aplica"),2,IF(NOT(AND(LEN(TRIM(G17&amp;""))&gt;0,TRIM(G17&amp;"")&lt;&gt;"Pendiente",TRIM(G17&amp;"")&lt;&gt;"Por confirmar",TRIM(G17&amp;"")&lt;&gt;"No consta",TRIM(G17&amp;"")&lt;&gt;"Desconocido",TRIM(G17&amp;"")&lt;&gt;"Sin confirmar",TRIM(G17&amp;"")&lt;&gt;"Por decidir",TRIM(G17&amp;"")&lt;&gt;"Por comprobar")),2,IF(NOT(AND(LEN(TRIM(H17&amp;""))&gt;0,TRIM(H17&amp;"")&lt;&gt;"Pendiente",TRIM(H17&amp;"")&lt;&gt;"Por confirmar",TRIM(H17&amp;"")&lt;&gt;"No consta",TRIM(H17&amp;"")&lt;&gt;"Desconocido",TRIM(H17&amp;"")&lt;&gt;"Sin confirmar",TRIM(H17&amp;"")&lt;&gt;"Por decidir",TRIM(H17&amp;"")&lt;&gt;"Por comprobar")),2,IF(F17="Valorado",IF(ISNUMBER(I17),0,2),IF(LEN(TRIM(I17&amp;""))&gt;0,1,0)))))))),2)</f>
        <v>1</v>
      </c>
    </row>
    <row r="18" ht="104" customHeight="1">
      <c r="B18" s="29" t="n">
        <v>5</v>
      </c>
      <c r="C18" s="29" t="str">
        <v>Vallado y accesos de obra</v>
      </c>
      <c r="D18" s="29" t="str">
        <v>Hay que delimitar la obra o controlar accesos: cotejamos cierres, puertas, reposiciones y retirada.</v>
      </c>
      <c r="E18" s="35" t="str">
        <v>Por confirmar</v>
      </c>
      <c r="F18" s="35" t="str">
        <v>Pendiente</v>
      </c>
      <c r="G18" s="35"/>
      <c r="H18" s="35"/>
      <c r="I18" s="36"/>
      <c r="J18" s="29" t="str">
        <f>IF(L18=2,"ROJO",IF(L18=1,"ÁMBAR","VERDE"))</f>
        <v>ÁMBAR</v>
      </c>
      <c r="K18" s="29" t="str">
        <f>IFERROR(IF(L18=0,IF(E18="No","No aplica con motivo registrado.",IF(F18="Valorado","Localizado y con adicional explícito. No valida su precio.",IF(F18="Excluido por escrito","Exclusión económica localizada; no implica aceptación ni coste cero.","A cargo de otro: conservamos referencia y responsable."))),IF(OR(NOT(OR(E18="",E18="Sí",E18="No",E18="Por confirmar")),NOT(OR(F18="",F18="Pendiente",F18="Valorado",F18="Excluido por escrito",F18="Lo pone otro",F18="No aplica"))),"Elegimos una opción válida. ","")&amp;IF(NOT(IF(LEN(TRIM(I18&amp;""))=0,TRUE,IF(ISNUMBER(I18),I18&gt;=0,FALSE))),"Usamos un importe numérico no negativo o lo dejamos pendiente. ","")&amp;IF(OR(E18="",E18="Por confirmar"),"Confirmamos si aplica; no damos por completo lo desconocido. ","")&amp;IF(AND(E18="No",F18&lt;&gt;"No aplica"),"No aplica y el estado se contradicen. ","")&amp;IF(AND(E18="No",NOT(AND(LEN(TRIM(H18&amp;""))&gt;0,TRIM(H18&amp;"")&lt;&gt;"Pendiente",TRIM(H18&amp;"")&lt;&gt;"Por confirmar",TRIM(H18&amp;"")&lt;&gt;"No consta",TRIM(H18&amp;"")&lt;&gt;"Desconocido",TRIM(H18&amp;"")&lt;&gt;"Sin confirmar",TRIM(H18&amp;"")&lt;&gt;"Por decidir",TRIM(H18&amp;"")&lt;&gt;"Por comprobar"))),"Anotamos el motivo de no aplicación. ","")&amp;IF(AND(E18="No",LEN(TRIM(I18&amp;""))&gt;0),"El importe no aplicable no se suma: lo revisamos. ","")&amp;IF(AND(E18="Sí",OR(F18="",F18="Pendiente")),"Aplica y falta decidir cómo lo cubrimos. ","")&amp;IF(AND(E18="Sí",F18="No aplica"),"Aplica y No aplica se contradicen. ","")&amp;IF(AND(E18="Sí",NOT(AND(LEN(TRIM(G18&amp;""))&gt;0,TRIM(G18&amp;"")&lt;&gt;"Pendiente",TRIM(G18&amp;"")&lt;&gt;"Por confirmar",TRIM(G18&amp;"")&lt;&gt;"No consta",TRIM(G18&amp;"")&lt;&gt;"Desconocido",TRIM(G18&amp;"")&lt;&gt;"Sin confirmar",TRIM(G18&amp;"")&lt;&gt;"Por decidir",TRIM(G18&amp;"")&lt;&gt;"Por comprobar"))),"Falta dónde consta: documento y partida o apartado. ","")&amp;IF(AND(E18="Sí",NOT(AND(LEN(TRIM(H18&amp;""))&gt;0,TRIM(H18&amp;"")&lt;&gt;"Pendiente",TRIM(H18&amp;"")&lt;&gt;"Por confirmar",TRIM(H18&amp;"")&lt;&gt;"No consta",TRIM(H18&amp;"")&lt;&gt;"Desconocido",TRIM(H18&amp;"")&lt;&gt;"Sin confirmar",TRIM(H18&amp;"")&lt;&gt;"Por decidir",TRIM(H18&amp;"")&lt;&gt;"Por comprobar"))),"Concretamos qué incluye, quién lo asume o el motivo. ","")&amp;IF(AND(E18="Sí",F18="Valorado",NOT(ISNUMBER(I18))),"Falta importe explícito: vacío no significa cero. ","")&amp;IF(AND(E18="Sí",OR(F18="Excluido por escrito",F18="Lo pone otro"),LEN(TRIM(I18&amp;""))&gt;0),"No mezclamos exclusión o coste ajeno con importe adicional propio. ","")),"Hay una entrada con error. Corregimos el dato antes de cerrar la comprobación.")</f>
        <v>Confirmamos si aplica; no damos por completo lo desconocido. </v>
      </c>
      <c r="L18" s="37" t="n">
        <f>IFERROR(IF(OR(NOT(OR(E18="",E18="Sí",E18="No",E18="Por confirmar")),NOT(OR(F18="",F18="Pendiente",F18="Valorado",F18="Excluido por escrito",F18="Lo pone otro",F18="No aplica")),NOT(IF(LEN(TRIM(I18&amp;""))=0,TRUE,IF(ISNUMBER(I18),I18&gt;=0,FALSE)))),2,IF(OR(E18="",E18="Por confirmar"),1,IF(E18="No",IF(F18&lt;&gt;"No aplica",2,IF(NOT(AND(LEN(TRIM(H18&amp;""))&gt;0,TRIM(H18&amp;"")&lt;&gt;"Pendiente",TRIM(H18&amp;"")&lt;&gt;"Por confirmar",TRIM(H18&amp;"")&lt;&gt;"No consta",TRIM(H18&amp;"")&lt;&gt;"Desconocido",TRIM(H18&amp;"")&lt;&gt;"Sin confirmar",TRIM(H18&amp;"")&lt;&gt;"Por decidir",TRIM(H18&amp;"")&lt;&gt;"Por comprobar")),1,IF(LEN(TRIM(I18&amp;""))&gt;0,1,0))),IF(OR(F18="",F18="Pendiente",F18="No aplica"),2,IF(NOT(AND(LEN(TRIM(G18&amp;""))&gt;0,TRIM(G18&amp;"")&lt;&gt;"Pendiente",TRIM(G18&amp;"")&lt;&gt;"Por confirmar",TRIM(G18&amp;"")&lt;&gt;"No consta",TRIM(G18&amp;"")&lt;&gt;"Desconocido",TRIM(G18&amp;"")&lt;&gt;"Sin confirmar",TRIM(G18&amp;"")&lt;&gt;"Por decidir",TRIM(G18&amp;"")&lt;&gt;"Por comprobar")),2,IF(NOT(AND(LEN(TRIM(H18&amp;""))&gt;0,TRIM(H18&amp;"")&lt;&gt;"Pendiente",TRIM(H18&amp;"")&lt;&gt;"Por confirmar",TRIM(H18&amp;"")&lt;&gt;"No consta",TRIM(H18&amp;"")&lt;&gt;"Desconocido",TRIM(H18&amp;"")&lt;&gt;"Sin confirmar",TRIM(H18&amp;"")&lt;&gt;"Por decidir",TRIM(H18&amp;"")&lt;&gt;"Por comprobar")),2,IF(F18="Valorado",IF(ISNUMBER(I18),0,2),IF(LEN(TRIM(I18&amp;""))&gt;0,1,0)))))))),2)</f>
        <v>1</v>
      </c>
    </row>
    <row r="19" ht="104" customHeight="1">
      <c r="B19" s="29" t="n">
        <v>6</v>
      </c>
      <c r="C19" s="29" t="str">
        <v>Agua y luz provisionales</v>
      </c>
      <c r="D19" s="29" t="str">
        <v>La ejecución necesita suministros provisionales: comprobamos acometidas, cuadros, consumos y retirada.</v>
      </c>
      <c r="E19" s="35" t="str">
        <v>Por confirmar</v>
      </c>
      <c r="F19" s="35" t="str">
        <v>Pendiente</v>
      </c>
      <c r="G19" s="35"/>
      <c r="H19" s="35"/>
      <c r="I19" s="36"/>
      <c r="J19" s="29" t="str">
        <f>IF(L19=2,"ROJO",IF(L19=1,"ÁMBAR","VERDE"))</f>
        <v>ÁMBAR</v>
      </c>
      <c r="K19" s="29" t="str">
        <f>IFERROR(IF(L19=0,IF(E19="No","No aplica con motivo registrado.",IF(F19="Valorado","Localizado y con adicional explícito. No valida su precio.",IF(F19="Excluido por escrito","Exclusión económica localizada; no implica aceptación ni coste cero.","A cargo de otro: conservamos referencia y responsable."))),IF(OR(NOT(OR(E19="",E19="Sí",E19="No",E19="Por confirmar")),NOT(OR(F19="",F19="Pendiente",F19="Valorado",F19="Excluido por escrito",F19="Lo pone otro",F19="No aplica"))),"Elegimos una opción válida. ","")&amp;IF(NOT(IF(LEN(TRIM(I19&amp;""))=0,TRUE,IF(ISNUMBER(I19),I19&gt;=0,FALSE))),"Usamos un importe numérico no negativo o lo dejamos pendiente. ","")&amp;IF(OR(E19="",E19="Por confirmar"),"Confirmamos si aplica; no damos por completo lo desconocido. ","")&amp;IF(AND(E19="No",F19&lt;&gt;"No aplica"),"No aplica y el estado se contradicen. ","")&amp;IF(AND(E19="No",NOT(AND(LEN(TRIM(H19&amp;""))&gt;0,TRIM(H19&amp;"")&lt;&gt;"Pendiente",TRIM(H19&amp;"")&lt;&gt;"Por confirmar",TRIM(H19&amp;"")&lt;&gt;"No consta",TRIM(H19&amp;"")&lt;&gt;"Desconocido",TRIM(H19&amp;"")&lt;&gt;"Sin confirmar",TRIM(H19&amp;"")&lt;&gt;"Por decidir",TRIM(H19&amp;"")&lt;&gt;"Por comprobar"))),"Anotamos el motivo de no aplicación. ","")&amp;IF(AND(E19="No",LEN(TRIM(I19&amp;""))&gt;0),"El importe no aplicable no se suma: lo revisamos. ","")&amp;IF(AND(E19="Sí",OR(F19="",F19="Pendiente")),"Aplica y falta decidir cómo lo cubrimos. ","")&amp;IF(AND(E19="Sí",F19="No aplica"),"Aplica y No aplica se contradicen. ","")&amp;IF(AND(E19="Sí",NOT(AND(LEN(TRIM(G19&amp;""))&gt;0,TRIM(G19&amp;"")&lt;&gt;"Pendiente",TRIM(G19&amp;"")&lt;&gt;"Por confirmar",TRIM(G19&amp;"")&lt;&gt;"No consta",TRIM(G19&amp;"")&lt;&gt;"Desconocido",TRIM(G19&amp;"")&lt;&gt;"Sin confirmar",TRIM(G19&amp;"")&lt;&gt;"Por decidir",TRIM(G19&amp;"")&lt;&gt;"Por comprobar"))),"Falta dónde consta: documento y partida o apartado. ","")&amp;IF(AND(E19="Sí",NOT(AND(LEN(TRIM(H19&amp;""))&gt;0,TRIM(H19&amp;"")&lt;&gt;"Pendiente",TRIM(H19&amp;"")&lt;&gt;"Por confirmar",TRIM(H19&amp;"")&lt;&gt;"No consta",TRIM(H19&amp;"")&lt;&gt;"Desconocido",TRIM(H19&amp;"")&lt;&gt;"Sin confirmar",TRIM(H19&amp;"")&lt;&gt;"Por decidir",TRIM(H19&amp;"")&lt;&gt;"Por comprobar"))),"Concretamos qué incluye, quién lo asume o el motivo. ","")&amp;IF(AND(E19="Sí",F19="Valorado",NOT(ISNUMBER(I19))),"Falta importe explícito: vacío no significa cero. ","")&amp;IF(AND(E19="Sí",OR(F19="Excluido por escrito",F19="Lo pone otro"),LEN(TRIM(I19&amp;""))&gt;0),"No mezclamos exclusión o coste ajeno con importe adicional propio. ","")),"Hay una entrada con error. Corregimos el dato antes de cerrar la comprobación.")</f>
        <v>Confirmamos si aplica; no damos por completo lo desconocido. </v>
      </c>
      <c r="L19" s="37" t="n">
        <f>IFERROR(IF(OR(NOT(OR(E19="",E19="Sí",E19="No",E19="Por confirmar")),NOT(OR(F19="",F19="Pendiente",F19="Valorado",F19="Excluido por escrito",F19="Lo pone otro",F19="No aplica")),NOT(IF(LEN(TRIM(I19&amp;""))=0,TRUE,IF(ISNUMBER(I19),I19&gt;=0,FALSE)))),2,IF(OR(E19="",E19="Por confirmar"),1,IF(E19="No",IF(F19&lt;&gt;"No aplica",2,IF(NOT(AND(LEN(TRIM(H19&amp;""))&gt;0,TRIM(H19&amp;"")&lt;&gt;"Pendiente",TRIM(H19&amp;"")&lt;&gt;"Por confirmar",TRIM(H19&amp;"")&lt;&gt;"No consta",TRIM(H19&amp;"")&lt;&gt;"Desconocido",TRIM(H19&amp;"")&lt;&gt;"Sin confirmar",TRIM(H19&amp;"")&lt;&gt;"Por decidir",TRIM(H19&amp;"")&lt;&gt;"Por comprobar")),1,IF(LEN(TRIM(I19&amp;""))&gt;0,1,0))),IF(OR(F19="",F19="Pendiente",F19="No aplica"),2,IF(NOT(AND(LEN(TRIM(G19&amp;""))&gt;0,TRIM(G19&amp;"")&lt;&gt;"Pendiente",TRIM(G19&amp;"")&lt;&gt;"Por confirmar",TRIM(G19&amp;"")&lt;&gt;"No consta",TRIM(G19&amp;"")&lt;&gt;"Desconocido",TRIM(G19&amp;"")&lt;&gt;"Sin confirmar",TRIM(G19&amp;"")&lt;&gt;"Por decidir",TRIM(G19&amp;"")&lt;&gt;"Por comprobar")),2,IF(NOT(AND(LEN(TRIM(H19&amp;""))&gt;0,TRIM(H19&amp;"")&lt;&gt;"Pendiente",TRIM(H19&amp;"")&lt;&gt;"Por confirmar",TRIM(H19&amp;"")&lt;&gt;"No consta",TRIM(H19&amp;"")&lt;&gt;"Desconocido",TRIM(H19&amp;"")&lt;&gt;"Sin confirmar",TRIM(H19&amp;"")&lt;&gt;"Por decidir",TRIM(H19&amp;"")&lt;&gt;"Por comprobar")),2,IF(F19="Valorado",IF(ISNUMBER(I19),0,2),IF(LEN(TRIM(I19&amp;""))&gt;0,1,0)))))))),2)</f>
        <v>1</v>
      </c>
    </row>
    <row r="20" ht="104" customHeight="1">
      <c r="B20" s="29" t="n">
        <v>7</v>
      </c>
      <c r="C20" s="29" t="str">
        <v>Ayudas de albañilería</v>
      </c>
      <c r="D20" s="29" t="str">
        <v>Las instalaciones precisan rozas, pasos, bancadas o recibidos: comprobamos quién los ejecuta y si ya se incluyen.</v>
      </c>
      <c r="E20" s="35" t="str">
        <v>Por confirmar</v>
      </c>
      <c r="F20" s="35" t="str">
        <v>Pendiente</v>
      </c>
      <c r="G20" s="35"/>
      <c r="H20" s="35"/>
      <c r="I20" s="36"/>
      <c r="J20" s="29" t="str">
        <f>IF(L20=2,"ROJO",IF(L20=1,"ÁMBAR","VERDE"))</f>
        <v>ÁMBAR</v>
      </c>
      <c r="K20" s="29" t="str">
        <f>IFERROR(IF(L20=0,IF(E20="No","No aplica con motivo registrado.",IF(F20="Valorado","Localizado y con adicional explícito. No valida su precio.",IF(F20="Excluido por escrito","Exclusión económica localizada; no implica aceptación ni coste cero.","A cargo de otro: conservamos referencia y responsable."))),IF(OR(NOT(OR(E20="",E20="Sí",E20="No",E20="Por confirmar")),NOT(OR(F20="",F20="Pendiente",F20="Valorado",F20="Excluido por escrito",F20="Lo pone otro",F20="No aplica"))),"Elegimos una opción válida. ","")&amp;IF(NOT(IF(LEN(TRIM(I20&amp;""))=0,TRUE,IF(ISNUMBER(I20),I20&gt;=0,FALSE))),"Usamos un importe numérico no negativo o lo dejamos pendiente. ","")&amp;IF(OR(E20="",E20="Por confirmar"),"Confirmamos si aplica; no damos por completo lo desconocido. ","")&amp;IF(AND(E20="No",F20&lt;&gt;"No aplica"),"No aplica y el estado se contradicen. ","")&amp;IF(AND(E20="No",NOT(AND(LEN(TRIM(H20&amp;""))&gt;0,TRIM(H20&amp;"")&lt;&gt;"Pendiente",TRIM(H20&amp;"")&lt;&gt;"Por confirmar",TRIM(H20&amp;"")&lt;&gt;"No consta",TRIM(H20&amp;"")&lt;&gt;"Desconocido",TRIM(H20&amp;"")&lt;&gt;"Sin confirmar",TRIM(H20&amp;"")&lt;&gt;"Por decidir",TRIM(H20&amp;"")&lt;&gt;"Por comprobar"))),"Anotamos el motivo de no aplicación. ","")&amp;IF(AND(E20="No",LEN(TRIM(I20&amp;""))&gt;0),"El importe no aplicable no se suma: lo revisamos. ","")&amp;IF(AND(E20="Sí",OR(F20="",F20="Pendiente")),"Aplica y falta decidir cómo lo cubrimos. ","")&amp;IF(AND(E20="Sí",F20="No aplica"),"Aplica y No aplica se contradicen. ","")&amp;IF(AND(E20="Sí",NOT(AND(LEN(TRIM(G20&amp;""))&gt;0,TRIM(G20&amp;"")&lt;&gt;"Pendiente",TRIM(G20&amp;"")&lt;&gt;"Por confirmar",TRIM(G20&amp;"")&lt;&gt;"No consta",TRIM(G20&amp;"")&lt;&gt;"Desconocido",TRIM(G20&amp;"")&lt;&gt;"Sin confirmar",TRIM(G20&amp;"")&lt;&gt;"Por decidir",TRIM(G20&amp;"")&lt;&gt;"Por comprobar"))),"Falta dónde consta: documento y partida o apartado. ","")&amp;IF(AND(E20="Sí",NOT(AND(LEN(TRIM(H20&amp;""))&gt;0,TRIM(H20&amp;"")&lt;&gt;"Pendiente",TRIM(H20&amp;"")&lt;&gt;"Por confirmar",TRIM(H20&amp;"")&lt;&gt;"No consta",TRIM(H20&amp;"")&lt;&gt;"Desconocido",TRIM(H20&amp;"")&lt;&gt;"Sin confirmar",TRIM(H20&amp;"")&lt;&gt;"Por decidir",TRIM(H20&amp;"")&lt;&gt;"Por comprobar"))),"Concretamos qué incluye, quién lo asume o el motivo. ","")&amp;IF(AND(E20="Sí",F20="Valorado",NOT(ISNUMBER(I20))),"Falta importe explícito: vacío no significa cero. ","")&amp;IF(AND(E20="Sí",OR(F20="Excluido por escrito",F20="Lo pone otro"),LEN(TRIM(I20&amp;""))&gt;0),"No mezclamos exclusión o coste ajeno con importe adicional propio. ","")),"Hay una entrada con error. Corregimos el dato antes de cerrar la comprobación.")</f>
        <v>Confirmamos si aplica; no damos por completo lo desconocido. </v>
      </c>
      <c r="L20" s="37" t="n">
        <f>IFERROR(IF(OR(NOT(OR(E20="",E20="Sí",E20="No",E20="Por confirmar")),NOT(OR(F20="",F20="Pendiente",F20="Valorado",F20="Excluido por escrito",F20="Lo pone otro",F20="No aplica")),NOT(IF(LEN(TRIM(I20&amp;""))=0,TRUE,IF(ISNUMBER(I20),I20&gt;=0,FALSE)))),2,IF(OR(E20="",E20="Por confirmar"),1,IF(E20="No",IF(F20&lt;&gt;"No aplica",2,IF(NOT(AND(LEN(TRIM(H20&amp;""))&gt;0,TRIM(H20&amp;"")&lt;&gt;"Pendiente",TRIM(H20&amp;"")&lt;&gt;"Por confirmar",TRIM(H20&amp;"")&lt;&gt;"No consta",TRIM(H20&amp;"")&lt;&gt;"Desconocido",TRIM(H20&amp;"")&lt;&gt;"Sin confirmar",TRIM(H20&amp;"")&lt;&gt;"Por decidir",TRIM(H20&amp;"")&lt;&gt;"Por comprobar")),1,IF(LEN(TRIM(I20&amp;""))&gt;0,1,0))),IF(OR(F20="",F20="Pendiente",F20="No aplica"),2,IF(NOT(AND(LEN(TRIM(G20&amp;""))&gt;0,TRIM(G20&amp;"")&lt;&gt;"Pendiente",TRIM(G20&amp;"")&lt;&gt;"Por confirmar",TRIM(G20&amp;"")&lt;&gt;"No consta",TRIM(G20&amp;"")&lt;&gt;"Desconocido",TRIM(G20&amp;"")&lt;&gt;"Sin confirmar",TRIM(G20&amp;"")&lt;&gt;"Por decidir",TRIM(G20&amp;"")&lt;&gt;"Por comprobar")),2,IF(NOT(AND(LEN(TRIM(H20&amp;""))&gt;0,TRIM(H20&amp;"")&lt;&gt;"Pendiente",TRIM(H20&amp;"")&lt;&gt;"Por confirmar",TRIM(H20&amp;"")&lt;&gt;"No consta",TRIM(H20&amp;"")&lt;&gt;"Desconocido",TRIM(H20&amp;"")&lt;&gt;"Sin confirmar",TRIM(H20&amp;"")&lt;&gt;"Por decidir",TRIM(H20&amp;"")&lt;&gt;"Por comprobar")),2,IF(F20="Valorado",IF(ISNUMBER(I20),0,2),IF(LEN(TRIM(I20&amp;""))&gt;0,1,0)))))))),2)</f>
        <v>1</v>
      </c>
    </row>
    <row r="21" ht="104" customHeight="1">
      <c r="B21" s="29" t="n">
        <v>8</v>
      </c>
      <c r="C21" s="29" t="str">
        <v>Protección contra el fuego</v>
      </c>
      <c r="D21" s="29" t="str">
        <v>El proyecto especifica protección de estructura o pasos de instalaciones: cotejamos solución y medición.</v>
      </c>
      <c r="E21" s="35" t="str">
        <v>Por confirmar</v>
      </c>
      <c r="F21" s="35" t="str">
        <v>Pendiente</v>
      </c>
      <c r="G21" s="35"/>
      <c r="H21" s="35"/>
      <c r="I21" s="36"/>
      <c r="J21" s="29" t="str">
        <f>IF(L21=2,"ROJO",IF(L21=1,"ÁMBAR","VERDE"))</f>
        <v>ÁMBAR</v>
      </c>
      <c r="K21" s="29" t="str">
        <f>IFERROR(IF(L21=0,IF(E21="No","No aplica con motivo registrado.",IF(F21="Valorado","Localizado y con adicional explícito. No valida su precio.",IF(F21="Excluido por escrito","Exclusión económica localizada; no implica aceptación ni coste cero.","A cargo de otro: conservamos referencia y responsable."))),IF(OR(NOT(OR(E21="",E21="Sí",E21="No",E21="Por confirmar")),NOT(OR(F21="",F21="Pendiente",F21="Valorado",F21="Excluido por escrito",F21="Lo pone otro",F21="No aplica"))),"Elegimos una opción válida. ","")&amp;IF(NOT(IF(LEN(TRIM(I21&amp;""))=0,TRUE,IF(ISNUMBER(I21),I21&gt;=0,FALSE))),"Usamos un importe numérico no negativo o lo dejamos pendiente. ","")&amp;IF(OR(E21="",E21="Por confirmar"),"Confirmamos si aplica; no damos por completo lo desconocido. ","")&amp;IF(AND(E21="No",F21&lt;&gt;"No aplica"),"No aplica y el estado se contradicen. ","")&amp;IF(AND(E21="No",NOT(AND(LEN(TRIM(H21&amp;""))&gt;0,TRIM(H21&amp;"")&lt;&gt;"Pendiente",TRIM(H21&amp;"")&lt;&gt;"Por confirmar",TRIM(H21&amp;"")&lt;&gt;"No consta",TRIM(H21&amp;"")&lt;&gt;"Desconocido",TRIM(H21&amp;"")&lt;&gt;"Sin confirmar",TRIM(H21&amp;"")&lt;&gt;"Por decidir",TRIM(H21&amp;"")&lt;&gt;"Por comprobar"))),"Anotamos el motivo de no aplicación. ","")&amp;IF(AND(E21="No",LEN(TRIM(I21&amp;""))&gt;0),"El importe no aplicable no se suma: lo revisamos. ","")&amp;IF(AND(E21="Sí",OR(F21="",F21="Pendiente")),"Aplica y falta decidir cómo lo cubrimos. ","")&amp;IF(AND(E21="Sí",F21="No aplica"),"Aplica y No aplica se contradicen. ","")&amp;IF(AND(E21="Sí",NOT(AND(LEN(TRIM(G21&amp;""))&gt;0,TRIM(G21&amp;"")&lt;&gt;"Pendiente",TRIM(G21&amp;"")&lt;&gt;"Por confirmar",TRIM(G21&amp;"")&lt;&gt;"No consta",TRIM(G21&amp;"")&lt;&gt;"Desconocido",TRIM(G21&amp;"")&lt;&gt;"Sin confirmar",TRIM(G21&amp;"")&lt;&gt;"Por decidir",TRIM(G21&amp;"")&lt;&gt;"Por comprobar"))),"Falta dónde consta: documento y partida o apartado. ","")&amp;IF(AND(E21="Sí",NOT(AND(LEN(TRIM(H21&amp;""))&gt;0,TRIM(H21&amp;"")&lt;&gt;"Pendiente",TRIM(H21&amp;"")&lt;&gt;"Por confirmar",TRIM(H21&amp;"")&lt;&gt;"No consta",TRIM(H21&amp;"")&lt;&gt;"Desconocido",TRIM(H21&amp;"")&lt;&gt;"Sin confirmar",TRIM(H21&amp;"")&lt;&gt;"Por decidir",TRIM(H21&amp;"")&lt;&gt;"Por comprobar"))),"Concretamos qué incluye, quién lo asume o el motivo. ","")&amp;IF(AND(E21="Sí",F21="Valorado",NOT(ISNUMBER(I21))),"Falta importe explícito: vacío no significa cero. ","")&amp;IF(AND(E21="Sí",OR(F21="Excluido por escrito",F21="Lo pone otro"),LEN(TRIM(I21&amp;""))&gt;0),"No mezclamos exclusión o coste ajeno con importe adicional propio. ","")),"Hay una entrada con error. Corregimos el dato antes de cerrar la comprobación.")</f>
        <v>Confirmamos si aplica; no damos por completo lo desconocido. </v>
      </c>
      <c r="L21" s="37" t="n">
        <f>IFERROR(IF(OR(NOT(OR(E21="",E21="Sí",E21="No",E21="Por confirmar")),NOT(OR(F21="",F21="Pendiente",F21="Valorado",F21="Excluido por escrito",F21="Lo pone otro",F21="No aplica")),NOT(IF(LEN(TRIM(I21&amp;""))=0,TRUE,IF(ISNUMBER(I21),I21&gt;=0,FALSE)))),2,IF(OR(E21="",E21="Por confirmar"),1,IF(E21="No",IF(F21&lt;&gt;"No aplica",2,IF(NOT(AND(LEN(TRIM(H21&amp;""))&gt;0,TRIM(H21&amp;"")&lt;&gt;"Pendiente",TRIM(H21&amp;"")&lt;&gt;"Por confirmar",TRIM(H21&amp;"")&lt;&gt;"No consta",TRIM(H21&amp;"")&lt;&gt;"Desconocido",TRIM(H21&amp;"")&lt;&gt;"Sin confirmar",TRIM(H21&amp;"")&lt;&gt;"Por decidir",TRIM(H21&amp;"")&lt;&gt;"Por comprobar")),1,IF(LEN(TRIM(I21&amp;""))&gt;0,1,0))),IF(OR(F21="",F21="Pendiente",F21="No aplica"),2,IF(NOT(AND(LEN(TRIM(G21&amp;""))&gt;0,TRIM(G21&amp;"")&lt;&gt;"Pendiente",TRIM(G21&amp;"")&lt;&gt;"Por confirmar",TRIM(G21&amp;"")&lt;&gt;"No consta",TRIM(G21&amp;"")&lt;&gt;"Desconocido",TRIM(G21&amp;"")&lt;&gt;"Sin confirmar",TRIM(G21&amp;"")&lt;&gt;"Por decidir",TRIM(G21&amp;"")&lt;&gt;"Por comprobar")),2,IF(NOT(AND(LEN(TRIM(H21&amp;""))&gt;0,TRIM(H21&amp;"")&lt;&gt;"Pendiente",TRIM(H21&amp;"")&lt;&gt;"Por confirmar",TRIM(H21&amp;"")&lt;&gt;"No consta",TRIM(H21&amp;"")&lt;&gt;"Desconocido",TRIM(H21&amp;"")&lt;&gt;"Sin confirmar",TRIM(H21&amp;"")&lt;&gt;"Por decidir",TRIM(H21&amp;"")&lt;&gt;"Por comprobar")),2,IF(F21="Valorado",IF(ISNUMBER(I21),0,2),IF(LEN(TRIM(I21&amp;""))&gt;0,1,0)))))))),2)</f>
        <v>1</v>
      </c>
    </row>
    <row r="22" ht="104" customHeight="1">
      <c r="B22" s="29" t="n">
        <v>9</v>
      </c>
      <c r="C22" s="29" t="str">
        <v>Armaduras sin medir</v>
      </c>
      <c r="D22" s="29" t="str">
        <v>Hay hormigón armado: comprobamos planos, cuantías, esperas y qué acero incluye ya la unidad.</v>
      </c>
      <c r="E22" s="35" t="str">
        <v>Sí</v>
      </c>
      <c r="F22" s="35" t="str">
        <v>Excluido por escrito</v>
      </c>
      <c r="G22" s="35" t="str">
        <v>Ejemplo · apartado de exclusiones, armadura de la losa</v>
      </c>
      <c r="H22" s="35" t="str">
        <v>Cuantía y coste de incorporación pendientes</v>
      </c>
      <c r="I22" s="36"/>
      <c r="J22" s="29" t="str">
        <f>IF(L22=2,"ROJO",IF(L22=1,"ÁMBAR","VERDE"))</f>
        <v>VERDE</v>
      </c>
      <c r="K22" s="29" t="str">
        <f>IFERROR(IF(L22=0,IF(E22="No","No aplica con motivo registrado.",IF(F22="Valorado","Localizado y con adicional explícito. No valida su precio.",IF(F22="Excluido por escrito","Exclusión económica localizada; no implica aceptación ni coste cero.","A cargo de otro: conservamos referencia y responsable."))),IF(OR(NOT(OR(E22="",E22="Sí",E22="No",E22="Por confirmar")),NOT(OR(F22="",F22="Pendiente",F22="Valorado",F22="Excluido por escrito",F22="Lo pone otro",F22="No aplica"))),"Elegimos una opción válida. ","")&amp;IF(NOT(IF(LEN(TRIM(I22&amp;""))=0,TRUE,IF(ISNUMBER(I22),I22&gt;=0,FALSE))),"Usamos un importe numérico no negativo o lo dejamos pendiente. ","")&amp;IF(OR(E22="",E22="Por confirmar"),"Confirmamos si aplica; no damos por completo lo desconocido. ","")&amp;IF(AND(E22="No",F22&lt;&gt;"No aplica"),"No aplica y el estado se contradicen. ","")&amp;IF(AND(E22="No",NOT(AND(LEN(TRIM(H22&amp;""))&gt;0,TRIM(H22&amp;"")&lt;&gt;"Pendiente",TRIM(H22&amp;"")&lt;&gt;"Por confirmar",TRIM(H22&amp;"")&lt;&gt;"No consta",TRIM(H22&amp;"")&lt;&gt;"Desconocido",TRIM(H22&amp;"")&lt;&gt;"Sin confirmar",TRIM(H22&amp;"")&lt;&gt;"Por decidir",TRIM(H22&amp;"")&lt;&gt;"Por comprobar"))),"Anotamos el motivo de no aplicación. ","")&amp;IF(AND(E22="No",LEN(TRIM(I22&amp;""))&gt;0),"El importe no aplicable no se suma: lo revisamos. ","")&amp;IF(AND(E22="Sí",OR(F22="",F22="Pendiente")),"Aplica y falta decidir cómo lo cubrimos. ","")&amp;IF(AND(E22="Sí",F22="No aplica"),"Aplica y No aplica se contradicen. ","")&amp;IF(AND(E22="Sí",NOT(AND(LEN(TRIM(G22&amp;""))&gt;0,TRIM(G22&amp;"")&lt;&gt;"Pendiente",TRIM(G22&amp;"")&lt;&gt;"Por confirmar",TRIM(G22&amp;"")&lt;&gt;"No consta",TRIM(G22&amp;"")&lt;&gt;"Desconocido",TRIM(G22&amp;"")&lt;&gt;"Sin confirmar",TRIM(G22&amp;"")&lt;&gt;"Por decidir",TRIM(G22&amp;"")&lt;&gt;"Por comprobar"))),"Falta dónde consta: documento y partida o apartado. ","")&amp;IF(AND(E22="Sí",NOT(AND(LEN(TRIM(H22&amp;""))&gt;0,TRIM(H22&amp;"")&lt;&gt;"Pendiente",TRIM(H22&amp;"")&lt;&gt;"Por confirmar",TRIM(H22&amp;"")&lt;&gt;"No consta",TRIM(H22&amp;"")&lt;&gt;"Desconocido",TRIM(H22&amp;"")&lt;&gt;"Sin confirmar",TRIM(H22&amp;"")&lt;&gt;"Por decidir",TRIM(H22&amp;"")&lt;&gt;"Por comprobar"))),"Concretamos qué incluye, quién lo asume o el motivo. ","")&amp;IF(AND(E22="Sí",F22="Valorado",NOT(ISNUMBER(I22))),"Falta importe explícito: vacío no significa cero. ","")&amp;IF(AND(E22="Sí",OR(F22="Excluido por escrito",F22="Lo pone otro"),LEN(TRIM(I22&amp;""))&gt;0),"No mezclamos exclusión o coste ajeno con importe adicional propio. ","")),"Hay una entrada con error. Corregimos el dato antes de cerrar la comprobación.")</f>
        <v>Exclusión económica localizada; no implica aceptación ni coste cero.</v>
      </c>
      <c r="L22" s="37" t="n">
        <f>IFERROR(IF(OR(NOT(OR(E22="",E22="Sí",E22="No",E22="Por confirmar")),NOT(OR(F22="",F22="Pendiente",F22="Valorado",F22="Excluido por escrito",F22="Lo pone otro",F22="No aplica")),NOT(IF(LEN(TRIM(I22&amp;""))=0,TRUE,IF(ISNUMBER(I22),I22&gt;=0,FALSE)))),2,IF(OR(E22="",E22="Por confirmar"),1,IF(E22="No",IF(F22&lt;&gt;"No aplica",2,IF(NOT(AND(LEN(TRIM(H22&amp;""))&gt;0,TRIM(H22&amp;"")&lt;&gt;"Pendiente",TRIM(H22&amp;"")&lt;&gt;"Por confirmar",TRIM(H22&amp;"")&lt;&gt;"No consta",TRIM(H22&amp;"")&lt;&gt;"Desconocido",TRIM(H22&amp;"")&lt;&gt;"Sin confirmar",TRIM(H22&amp;"")&lt;&gt;"Por decidir",TRIM(H22&amp;"")&lt;&gt;"Por comprobar")),1,IF(LEN(TRIM(I22&amp;""))&gt;0,1,0))),IF(OR(F22="",F22="Pendiente",F22="No aplica"),2,IF(NOT(AND(LEN(TRIM(G22&amp;""))&gt;0,TRIM(G22&amp;"")&lt;&gt;"Pendiente",TRIM(G22&amp;"")&lt;&gt;"Por confirmar",TRIM(G22&amp;"")&lt;&gt;"No consta",TRIM(G22&amp;"")&lt;&gt;"Desconocido",TRIM(G22&amp;"")&lt;&gt;"Sin confirmar",TRIM(G22&amp;"")&lt;&gt;"Por decidir",TRIM(G22&amp;"")&lt;&gt;"Por comprobar")),2,IF(NOT(AND(LEN(TRIM(H22&amp;""))&gt;0,TRIM(H22&amp;"")&lt;&gt;"Pendiente",TRIM(H22&amp;"")&lt;&gt;"Por confirmar",TRIM(H22&amp;"")&lt;&gt;"No consta",TRIM(H22&amp;"")&lt;&gt;"Desconocido",TRIM(H22&amp;"")&lt;&gt;"Sin confirmar",TRIM(H22&amp;"")&lt;&gt;"Por decidir",TRIM(H22&amp;"")&lt;&gt;"Por comprobar")),2,IF(F22="Valorado",IF(ISNUMBER(I22),0,2),IF(LEN(TRIM(I22&amp;""))&gt;0,1,0)))))))),2)</f>
        <v>0</v>
      </c>
    </row>
    <row r="23" ht="104" customHeight="1">
      <c r="B23" s="29" t="n">
        <v>10</v>
      </c>
      <c r="C23" s="29" t="str">
        <v>Residuos y transportes a gestor</v>
      </c>
      <c r="D23" s="29" t="str">
        <v>Generamos tierras, escombros o embalajes: cotejamos separación, carga, transporte y destino previsto.</v>
      </c>
      <c r="E23" s="35" t="str">
        <v>Por confirmar</v>
      </c>
      <c r="F23" s="35" t="str">
        <v>Pendiente</v>
      </c>
      <c r="G23" s="35"/>
      <c r="H23" s="35"/>
      <c r="I23" s="36"/>
      <c r="J23" s="29" t="str">
        <f>IF(L23=2,"ROJO",IF(L23=1,"ÁMBAR","VERDE"))</f>
        <v>ÁMBAR</v>
      </c>
      <c r="K23" s="29" t="str">
        <f>IFERROR(IF(L23=0,IF(E23="No","No aplica con motivo registrado.",IF(F23="Valorado","Localizado y con adicional explícito. No valida su precio.",IF(F23="Excluido por escrito","Exclusión económica localizada; no implica aceptación ni coste cero.","A cargo de otro: conservamos referencia y responsable."))),IF(OR(NOT(OR(E23="",E23="Sí",E23="No",E23="Por confirmar")),NOT(OR(F23="",F23="Pendiente",F23="Valorado",F23="Excluido por escrito",F23="Lo pone otro",F23="No aplica"))),"Elegimos una opción válida. ","")&amp;IF(NOT(IF(LEN(TRIM(I23&amp;""))=0,TRUE,IF(ISNUMBER(I23),I23&gt;=0,FALSE))),"Usamos un importe numérico no negativo o lo dejamos pendiente. ","")&amp;IF(OR(E23="",E23="Por confirmar"),"Confirmamos si aplica; no damos por completo lo desconocido. ","")&amp;IF(AND(E23="No",F23&lt;&gt;"No aplica"),"No aplica y el estado se contradicen. ","")&amp;IF(AND(E23="No",NOT(AND(LEN(TRIM(H23&amp;""))&gt;0,TRIM(H23&amp;"")&lt;&gt;"Pendiente",TRIM(H23&amp;"")&lt;&gt;"Por confirmar",TRIM(H23&amp;"")&lt;&gt;"No consta",TRIM(H23&amp;"")&lt;&gt;"Desconocido",TRIM(H23&amp;"")&lt;&gt;"Sin confirmar",TRIM(H23&amp;"")&lt;&gt;"Por decidir",TRIM(H23&amp;"")&lt;&gt;"Por comprobar"))),"Anotamos el motivo de no aplicación. ","")&amp;IF(AND(E23="No",LEN(TRIM(I23&amp;""))&gt;0),"El importe no aplicable no se suma: lo revisamos. ","")&amp;IF(AND(E23="Sí",OR(F23="",F23="Pendiente")),"Aplica y falta decidir cómo lo cubrimos. ","")&amp;IF(AND(E23="Sí",F23="No aplica"),"Aplica y No aplica se contradicen. ","")&amp;IF(AND(E23="Sí",NOT(AND(LEN(TRIM(G23&amp;""))&gt;0,TRIM(G23&amp;"")&lt;&gt;"Pendiente",TRIM(G23&amp;"")&lt;&gt;"Por confirmar",TRIM(G23&amp;"")&lt;&gt;"No consta",TRIM(G23&amp;"")&lt;&gt;"Desconocido",TRIM(G23&amp;"")&lt;&gt;"Sin confirmar",TRIM(G23&amp;"")&lt;&gt;"Por decidir",TRIM(G23&amp;"")&lt;&gt;"Por comprobar"))),"Falta dónde consta: documento y partida o apartado. ","")&amp;IF(AND(E23="Sí",NOT(AND(LEN(TRIM(H23&amp;""))&gt;0,TRIM(H23&amp;"")&lt;&gt;"Pendiente",TRIM(H23&amp;"")&lt;&gt;"Por confirmar",TRIM(H23&amp;"")&lt;&gt;"No consta",TRIM(H23&amp;"")&lt;&gt;"Desconocido",TRIM(H23&amp;"")&lt;&gt;"Sin confirmar",TRIM(H23&amp;"")&lt;&gt;"Por decidir",TRIM(H23&amp;"")&lt;&gt;"Por comprobar"))),"Concretamos qué incluye, quién lo asume o el motivo. ","")&amp;IF(AND(E23="Sí",F23="Valorado",NOT(ISNUMBER(I23))),"Falta importe explícito: vacío no significa cero. ","")&amp;IF(AND(E23="Sí",OR(F23="Excluido por escrito",F23="Lo pone otro"),LEN(TRIM(I23&amp;""))&gt;0),"No mezclamos exclusión o coste ajeno con importe adicional propio. ","")),"Hay una entrada con error. Corregimos el dato antes de cerrar la comprobación.")</f>
        <v>Confirmamos si aplica; no damos por completo lo desconocido. </v>
      </c>
      <c r="L23" s="37" t="n">
        <f>IFERROR(IF(OR(NOT(OR(E23="",E23="Sí",E23="No",E23="Por confirmar")),NOT(OR(F23="",F23="Pendiente",F23="Valorado",F23="Excluido por escrito",F23="Lo pone otro",F23="No aplica")),NOT(IF(LEN(TRIM(I23&amp;""))=0,TRUE,IF(ISNUMBER(I23),I23&gt;=0,FALSE)))),2,IF(OR(E23="",E23="Por confirmar"),1,IF(E23="No",IF(F23&lt;&gt;"No aplica",2,IF(NOT(AND(LEN(TRIM(H23&amp;""))&gt;0,TRIM(H23&amp;"")&lt;&gt;"Pendiente",TRIM(H23&amp;"")&lt;&gt;"Por confirmar",TRIM(H23&amp;"")&lt;&gt;"No consta",TRIM(H23&amp;"")&lt;&gt;"Desconocido",TRIM(H23&amp;"")&lt;&gt;"Sin confirmar",TRIM(H23&amp;"")&lt;&gt;"Por decidir",TRIM(H23&amp;"")&lt;&gt;"Por comprobar")),1,IF(LEN(TRIM(I23&amp;""))&gt;0,1,0))),IF(OR(F23="",F23="Pendiente",F23="No aplica"),2,IF(NOT(AND(LEN(TRIM(G23&amp;""))&gt;0,TRIM(G23&amp;"")&lt;&gt;"Pendiente",TRIM(G23&amp;"")&lt;&gt;"Por confirmar",TRIM(G23&amp;"")&lt;&gt;"No consta",TRIM(G23&amp;"")&lt;&gt;"Desconocido",TRIM(G23&amp;"")&lt;&gt;"Sin confirmar",TRIM(G23&amp;"")&lt;&gt;"Por decidir",TRIM(G23&amp;"")&lt;&gt;"Por comprobar")),2,IF(NOT(AND(LEN(TRIM(H23&amp;""))&gt;0,TRIM(H23&amp;"")&lt;&gt;"Pendiente",TRIM(H23&amp;"")&lt;&gt;"Por confirmar",TRIM(H23&amp;"")&lt;&gt;"No consta",TRIM(H23&amp;"")&lt;&gt;"Desconocido",TRIM(H23&amp;"")&lt;&gt;"Sin confirmar",TRIM(H23&amp;"")&lt;&gt;"Por decidir",TRIM(H23&amp;"")&lt;&gt;"Por comprobar")),2,IF(F23="Valorado",IF(ISNUMBER(I23),0,2),IF(LEN(TRIM(I23&amp;""))&gt;0,1,0)))))))),2)</f>
        <v>1</v>
      </c>
    </row>
    <row r="24" ht="104" customHeight="1">
      <c r="B24" s="29" t="n">
        <v>11</v>
      </c>
      <c r="C24" s="29" t="str">
        <v>Limpieza durante y al terminar</v>
      </c>
      <c r="D24" s="29" t="str">
        <v>Hay varias fases o exigencia de entrega limpia: distinguimos limpieza de tajos y limpieza final.</v>
      </c>
      <c r="E24" s="35" t="str">
        <v>Por confirmar</v>
      </c>
      <c r="F24" s="35" t="str">
        <v>Pendiente</v>
      </c>
      <c r="G24" s="35"/>
      <c r="H24" s="35"/>
      <c r="I24" s="36"/>
      <c r="J24" s="29" t="str">
        <f>IF(L24=2,"ROJO",IF(L24=1,"ÁMBAR","VERDE"))</f>
        <v>ÁMBAR</v>
      </c>
      <c r="K24" s="29" t="str">
        <f>IFERROR(IF(L24=0,IF(E24="No","No aplica con motivo registrado.",IF(F24="Valorado","Localizado y con adicional explícito. No valida su precio.",IF(F24="Excluido por escrito","Exclusión económica localizada; no implica aceptación ni coste cero.","A cargo de otro: conservamos referencia y responsable."))),IF(OR(NOT(OR(E24="",E24="Sí",E24="No",E24="Por confirmar")),NOT(OR(F24="",F24="Pendiente",F24="Valorado",F24="Excluido por escrito",F24="Lo pone otro",F24="No aplica"))),"Elegimos una opción válida. ","")&amp;IF(NOT(IF(LEN(TRIM(I24&amp;""))=0,TRUE,IF(ISNUMBER(I24),I24&gt;=0,FALSE))),"Usamos un importe numérico no negativo o lo dejamos pendiente. ","")&amp;IF(OR(E24="",E24="Por confirmar"),"Confirmamos si aplica; no damos por completo lo desconocido. ","")&amp;IF(AND(E24="No",F24&lt;&gt;"No aplica"),"No aplica y el estado se contradicen. ","")&amp;IF(AND(E24="No",NOT(AND(LEN(TRIM(H24&amp;""))&gt;0,TRIM(H24&amp;"")&lt;&gt;"Pendiente",TRIM(H24&amp;"")&lt;&gt;"Por confirmar",TRIM(H24&amp;"")&lt;&gt;"No consta",TRIM(H24&amp;"")&lt;&gt;"Desconocido",TRIM(H24&amp;"")&lt;&gt;"Sin confirmar",TRIM(H24&amp;"")&lt;&gt;"Por decidir",TRIM(H24&amp;"")&lt;&gt;"Por comprobar"))),"Anotamos el motivo de no aplicación. ","")&amp;IF(AND(E24="No",LEN(TRIM(I24&amp;""))&gt;0),"El importe no aplicable no se suma: lo revisamos. ","")&amp;IF(AND(E24="Sí",OR(F24="",F24="Pendiente")),"Aplica y falta decidir cómo lo cubrimos. ","")&amp;IF(AND(E24="Sí",F24="No aplica"),"Aplica y No aplica se contradicen. ","")&amp;IF(AND(E24="Sí",NOT(AND(LEN(TRIM(G24&amp;""))&gt;0,TRIM(G24&amp;"")&lt;&gt;"Pendiente",TRIM(G24&amp;"")&lt;&gt;"Por confirmar",TRIM(G24&amp;"")&lt;&gt;"No consta",TRIM(G24&amp;"")&lt;&gt;"Desconocido",TRIM(G24&amp;"")&lt;&gt;"Sin confirmar",TRIM(G24&amp;"")&lt;&gt;"Por decidir",TRIM(G24&amp;"")&lt;&gt;"Por comprobar"))),"Falta dónde consta: documento y partida o apartado. ","")&amp;IF(AND(E24="Sí",NOT(AND(LEN(TRIM(H24&amp;""))&gt;0,TRIM(H24&amp;"")&lt;&gt;"Pendiente",TRIM(H24&amp;"")&lt;&gt;"Por confirmar",TRIM(H24&amp;"")&lt;&gt;"No consta",TRIM(H24&amp;"")&lt;&gt;"Desconocido",TRIM(H24&amp;"")&lt;&gt;"Sin confirmar",TRIM(H24&amp;"")&lt;&gt;"Por decidir",TRIM(H24&amp;"")&lt;&gt;"Por comprobar"))),"Concretamos qué incluye, quién lo asume o el motivo. ","")&amp;IF(AND(E24="Sí",F24="Valorado",NOT(ISNUMBER(I24))),"Falta importe explícito: vacío no significa cero. ","")&amp;IF(AND(E24="Sí",OR(F24="Excluido por escrito",F24="Lo pone otro"),LEN(TRIM(I24&amp;""))&gt;0),"No mezclamos exclusión o coste ajeno con importe adicional propio. ","")),"Hay una entrada con error. Corregimos el dato antes de cerrar la comprobación.")</f>
        <v>Confirmamos si aplica; no damos por completo lo desconocido. </v>
      </c>
      <c r="L24" s="37" t="n">
        <f>IFERROR(IF(OR(NOT(OR(E24="",E24="Sí",E24="No",E24="Por confirmar")),NOT(OR(F24="",F24="Pendiente",F24="Valorado",F24="Excluido por escrito",F24="Lo pone otro",F24="No aplica")),NOT(IF(LEN(TRIM(I24&amp;""))=0,TRUE,IF(ISNUMBER(I24),I24&gt;=0,FALSE)))),2,IF(OR(E24="",E24="Por confirmar"),1,IF(E24="No",IF(F24&lt;&gt;"No aplica",2,IF(NOT(AND(LEN(TRIM(H24&amp;""))&gt;0,TRIM(H24&amp;"")&lt;&gt;"Pendiente",TRIM(H24&amp;"")&lt;&gt;"Por confirmar",TRIM(H24&amp;"")&lt;&gt;"No consta",TRIM(H24&amp;"")&lt;&gt;"Desconocido",TRIM(H24&amp;"")&lt;&gt;"Sin confirmar",TRIM(H24&amp;"")&lt;&gt;"Por decidir",TRIM(H24&amp;"")&lt;&gt;"Por comprobar")),1,IF(LEN(TRIM(I24&amp;""))&gt;0,1,0))),IF(OR(F24="",F24="Pendiente",F24="No aplica"),2,IF(NOT(AND(LEN(TRIM(G24&amp;""))&gt;0,TRIM(G24&amp;"")&lt;&gt;"Pendiente",TRIM(G24&amp;"")&lt;&gt;"Por confirmar",TRIM(G24&amp;"")&lt;&gt;"No consta",TRIM(G24&amp;"")&lt;&gt;"Desconocido",TRIM(G24&amp;"")&lt;&gt;"Sin confirmar",TRIM(G24&amp;"")&lt;&gt;"Por decidir",TRIM(G24&amp;"")&lt;&gt;"Por comprobar")),2,IF(NOT(AND(LEN(TRIM(H24&amp;""))&gt;0,TRIM(H24&amp;"")&lt;&gt;"Pendiente",TRIM(H24&amp;"")&lt;&gt;"Por confirmar",TRIM(H24&amp;"")&lt;&gt;"No consta",TRIM(H24&amp;"")&lt;&gt;"Desconocido",TRIM(H24&amp;"")&lt;&gt;"Sin confirmar",TRIM(H24&amp;"")&lt;&gt;"Por decidir",TRIM(H24&amp;"")&lt;&gt;"Por comprobar")),2,IF(F24="Valorado",IF(ISNUMBER(I24),0,2),IF(LEN(TRIM(I24&amp;""))&gt;0,1,0)))))))),2)</f>
        <v>1</v>
      </c>
    </row>
    <row r="25" ht="104" customHeight="1">
      <c r="B25" s="29" t="n">
        <v>12</v>
      </c>
      <c r="C25" s="29" t="str">
        <v>Ensayos y control</v>
      </c>
      <c r="D25" s="29" t="str">
        <v>El proyecto o la oferta exige controles: concretamos ensayos, muestras, laboratorio y responsable.</v>
      </c>
      <c r="E25" s="35" t="str">
        <v>Por confirmar</v>
      </c>
      <c r="F25" s="35" t="str">
        <v>Pendiente</v>
      </c>
      <c r="G25" s="35"/>
      <c r="H25" s="35"/>
      <c r="I25" s="36"/>
      <c r="J25" s="29" t="str">
        <f>IF(L25=2,"ROJO",IF(L25=1,"ÁMBAR","VERDE"))</f>
        <v>ÁMBAR</v>
      </c>
      <c r="K25" s="29" t="str">
        <f>IFERROR(IF(L25=0,IF(E25="No","No aplica con motivo registrado.",IF(F25="Valorado","Localizado y con adicional explícito. No valida su precio.",IF(F25="Excluido por escrito","Exclusión económica localizada; no implica aceptación ni coste cero.","A cargo de otro: conservamos referencia y responsable."))),IF(OR(NOT(OR(E25="",E25="Sí",E25="No",E25="Por confirmar")),NOT(OR(F25="",F25="Pendiente",F25="Valorado",F25="Excluido por escrito",F25="Lo pone otro",F25="No aplica"))),"Elegimos una opción válida. ","")&amp;IF(NOT(IF(LEN(TRIM(I25&amp;""))=0,TRUE,IF(ISNUMBER(I25),I25&gt;=0,FALSE))),"Usamos un importe numérico no negativo o lo dejamos pendiente. ","")&amp;IF(OR(E25="",E25="Por confirmar"),"Confirmamos si aplica; no damos por completo lo desconocido. ","")&amp;IF(AND(E25="No",F25&lt;&gt;"No aplica"),"No aplica y el estado se contradicen. ","")&amp;IF(AND(E25="No",NOT(AND(LEN(TRIM(H25&amp;""))&gt;0,TRIM(H25&amp;"")&lt;&gt;"Pendiente",TRIM(H25&amp;"")&lt;&gt;"Por confirmar",TRIM(H25&amp;"")&lt;&gt;"No consta",TRIM(H25&amp;"")&lt;&gt;"Desconocido",TRIM(H25&amp;"")&lt;&gt;"Sin confirmar",TRIM(H25&amp;"")&lt;&gt;"Por decidir",TRIM(H25&amp;"")&lt;&gt;"Por comprobar"))),"Anotamos el motivo de no aplicación. ","")&amp;IF(AND(E25="No",LEN(TRIM(I25&amp;""))&gt;0),"El importe no aplicable no se suma: lo revisamos. ","")&amp;IF(AND(E25="Sí",OR(F25="",F25="Pendiente")),"Aplica y falta decidir cómo lo cubrimos. ","")&amp;IF(AND(E25="Sí",F25="No aplica"),"Aplica y No aplica se contradicen. ","")&amp;IF(AND(E25="Sí",NOT(AND(LEN(TRIM(G25&amp;""))&gt;0,TRIM(G25&amp;"")&lt;&gt;"Pendiente",TRIM(G25&amp;"")&lt;&gt;"Por confirmar",TRIM(G25&amp;"")&lt;&gt;"No consta",TRIM(G25&amp;"")&lt;&gt;"Desconocido",TRIM(G25&amp;"")&lt;&gt;"Sin confirmar",TRIM(G25&amp;"")&lt;&gt;"Por decidir",TRIM(G25&amp;"")&lt;&gt;"Por comprobar"))),"Falta dónde consta: documento y partida o apartado. ","")&amp;IF(AND(E25="Sí",NOT(AND(LEN(TRIM(H25&amp;""))&gt;0,TRIM(H25&amp;"")&lt;&gt;"Pendiente",TRIM(H25&amp;"")&lt;&gt;"Por confirmar",TRIM(H25&amp;"")&lt;&gt;"No consta",TRIM(H25&amp;"")&lt;&gt;"Desconocido",TRIM(H25&amp;"")&lt;&gt;"Sin confirmar",TRIM(H25&amp;"")&lt;&gt;"Por decidir",TRIM(H25&amp;"")&lt;&gt;"Por comprobar"))),"Concretamos qué incluye, quién lo asume o el motivo. ","")&amp;IF(AND(E25="Sí",F25="Valorado",NOT(ISNUMBER(I25))),"Falta importe explícito: vacío no significa cero. ","")&amp;IF(AND(E25="Sí",OR(F25="Excluido por escrito",F25="Lo pone otro"),LEN(TRIM(I25&amp;""))&gt;0),"No mezclamos exclusión o coste ajeno con importe adicional propio. ","")),"Hay una entrada con error. Corregimos el dato antes de cerrar la comprobación.")</f>
        <v>Confirmamos si aplica; no damos por completo lo desconocido. </v>
      </c>
      <c r="L25" s="37" t="n">
        <f>IFERROR(IF(OR(NOT(OR(E25="",E25="Sí",E25="No",E25="Por confirmar")),NOT(OR(F25="",F25="Pendiente",F25="Valorado",F25="Excluido por escrito",F25="Lo pone otro",F25="No aplica")),NOT(IF(LEN(TRIM(I25&amp;""))=0,TRUE,IF(ISNUMBER(I25),I25&gt;=0,FALSE)))),2,IF(OR(E25="",E25="Por confirmar"),1,IF(E25="No",IF(F25&lt;&gt;"No aplica",2,IF(NOT(AND(LEN(TRIM(H25&amp;""))&gt;0,TRIM(H25&amp;"")&lt;&gt;"Pendiente",TRIM(H25&amp;"")&lt;&gt;"Por confirmar",TRIM(H25&amp;"")&lt;&gt;"No consta",TRIM(H25&amp;"")&lt;&gt;"Desconocido",TRIM(H25&amp;"")&lt;&gt;"Sin confirmar",TRIM(H25&amp;"")&lt;&gt;"Por decidir",TRIM(H25&amp;"")&lt;&gt;"Por comprobar")),1,IF(LEN(TRIM(I25&amp;""))&gt;0,1,0))),IF(OR(F25="",F25="Pendiente",F25="No aplica"),2,IF(NOT(AND(LEN(TRIM(G25&amp;""))&gt;0,TRIM(G25&amp;"")&lt;&gt;"Pendiente",TRIM(G25&amp;"")&lt;&gt;"Por confirmar",TRIM(G25&amp;"")&lt;&gt;"No consta",TRIM(G25&amp;"")&lt;&gt;"Desconocido",TRIM(G25&amp;"")&lt;&gt;"Sin confirmar",TRIM(G25&amp;"")&lt;&gt;"Por decidir",TRIM(G25&amp;"")&lt;&gt;"Por comprobar")),2,IF(NOT(AND(LEN(TRIM(H25&amp;""))&gt;0,TRIM(H25&amp;"")&lt;&gt;"Pendiente",TRIM(H25&amp;"")&lt;&gt;"Por confirmar",TRIM(H25&amp;"")&lt;&gt;"No consta",TRIM(H25&amp;"")&lt;&gt;"Desconocido",TRIM(H25&amp;"")&lt;&gt;"Sin confirmar",TRIM(H25&amp;"")&lt;&gt;"Por decidir",TRIM(H25&amp;"")&lt;&gt;"Por comprobar")),2,IF(F25="Valorado",IF(ISNUMBER(I25),0,2),IF(LEN(TRIM(I25&amp;""))&gt;0,1,0)))))))),2)</f>
        <v>1</v>
      </c>
    </row>
    <row r="26" ht="104" customHeight="1">
      <c r="B26" s="29" t="n">
        <v>13</v>
      </c>
      <c r="C26" s="29" t="str">
        <v>Legalizaciones y puesta en servicio</v>
      </c>
      <c r="D26" s="29" t="str">
        <v>Hay instalaciones que entregar en servicio: cotejamos documentación, pruebas, trámites y alcance del industrial.</v>
      </c>
      <c r="E26" s="35" t="str">
        <v>Por confirmar</v>
      </c>
      <c r="F26" s="35" t="str">
        <v>Pendiente</v>
      </c>
      <c r="G26" s="35"/>
      <c r="H26" s="35"/>
      <c r="I26" s="36"/>
      <c r="J26" s="29" t="str">
        <f>IF(L26=2,"ROJO",IF(L26=1,"ÁMBAR","VERDE"))</f>
        <v>ÁMBAR</v>
      </c>
      <c r="K26" s="29" t="str">
        <f>IFERROR(IF(L26=0,IF(E26="No","No aplica con motivo registrado.",IF(F26="Valorado","Localizado y con adicional explícito. No valida su precio.",IF(F26="Excluido por escrito","Exclusión económica localizada; no implica aceptación ni coste cero.","A cargo de otro: conservamos referencia y responsable."))),IF(OR(NOT(OR(E26="",E26="Sí",E26="No",E26="Por confirmar")),NOT(OR(F26="",F26="Pendiente",F26="Valorado",F26="Excluido por escrito",F26="Lo pone otro",F26="No aplica"))),"Elegimos una opción válida. ","")&amp;IF(NOT(IF(LEN(TRIM(I26&amp;""))=0,TRUE,IF(ISNUMBER(I26),I26&gt;=0,FALSE))),"Usamos un importe numérico no negativo o lo dejamos pendiente. ","")&amp;IF(OR(E26="",E26="Por confirmar"),"Confirmamos si aplica; no damos por completo lo desconocido. ","")&amp;IF(AND(E26="No",F26&lt;&gt;"No aplica"),"No aplica y el estado se contradicen. ","")&amp;IF(AND(E26="No",NOT(AND(LEN(TRIM(H26&amp;""))&gt;0,TRIM(H26&amp;"")&lt;&gt;"Pendiente",TRIM(H26&amp;"")&lt;&gt;"Por confirmar",TRIM(H26&amp;"")&lt;&gt;"No consta",TRIM(H26&amp;"")&lt;&gt;"Desconocido",TRIM(H26&amp;"")&lt;&gt;"Sin confirmar",TRIM(H26&amp;"")&lt;&gt;"Por decidir",TRIM(H26&amp;"")&lt;&gt;"Por comprobar"))),"Anotamos el motivo de no aplicación. ","")&amp;IF(AND(E26="No",LEN(TRIM(I26&amp;""))&gt;0),"El importe no aplicable no se suma: lo revisamos. ","")&amp;IF(AND(E26="Sí",OR(F26="",F26="Pendiente")),"Aplica y falta decidir cómo lo cubrimos. ","")&amp;IF(AND(E26="Sí",F26="No aplica"),"Aplica y No aplica se contradicen. ","")&amp;IF(AND(E26="Sí",NOT(AND(LEN(TRIM(G26&amp;""))&gt;0,TRIM(G26&amp;"")&lt;&gt;"Pendiente",TRIM(G26&amp;"")&lt;&gt;"Por confirmar",TRIM(G26&amp;"")&lt;&gt;"No consta",TRIM(G26&amp;"")&lt;&gt;"Desconocido",TRIM(G26&amp;"")&lt;&gt;"Sin confirmar",TRIM(G26&amp;"")&lt;&gt;"Por decidir",TRIM(G26&amp;"")&lt;&gt;"Por comprobar"))),"Falta dónde consta: documento y partida o apartado. ","")&amp;IF(AND(E26="Sí",NOT(AND(LEN(TRIM(H26&amp;""))&gt;0,TRIM(H26&amp;"")&lt;&gt;"Pendiente",TRIM(H26&amp;"")&lt;&gt;"Por confirmar",TRIM(H26&amp;"")&lt;&gt;"No consta",TRIM(H26&amp;"")&lt;&gt;"Desconocido",TRIM(H26&amp;"")&lt;&gt;"Sin confirmar",TRIM(H26&amp;"")&lt;&gt;"Por decidir",TRIM(H26&amp;"")&lt;&gt;"Por comprobar"))),"Concretamos qué incluye, quién lo asume o el motivo. ","")&amp;IF(AND(E26="Sí",F26="Valorado",NOT(ISNUMBER(I26))),"Falta importe explícito: vacío no significa cero. ","")&amp;IF(AND(E26="Sí",OR(F26="Excluido por escrito",F26="Lo pone otro"),LEN(TRIM(I26&amp;""))&gt;0),"No mezclamos exclusión o coste ajeno con importe adicional propio. ","")),"Hay una entrada con error. Corregimos el dato antes de cerrar la comprobación.")</f>
        <v>Confirmamos si aplica; no damos por completo lo desconocido. </v>
      </c>
      <c r="L26" s="37" t="n">
        <f>IFERROR(IF(OR(NOT(OR(E26="",E26="Sí",E26="No",E26="Por confirmar")),NOT(OR(F26="",F26="Pendiente",F26="Valorado",F26="Excluido por escrito",F26="Lo pone otro",F26="No aplica")),NOT(IF(LEN(TRIM(I26&amp;""))=0,TRUE,IF(ISNUMBER(I26),I26&gt;=0,FALSE)))),2,IF(OR(E26="",E26="Por confirmar"),1,IF(E26="No",IF(F26&lt;&gt;"No aplica",2,IF(NOT(AND(LEN(TRIM(H26&amp;""))&gt;0,TRIM(H26&amp;"")&lt;&gt;"Pendiente",TRIM(H26&amp;"")&lt;&gt;"Por confirmar",TRIM(H26&amp;"")&lt;&gt;"No consta",TRIM(H26&amp;"")&lt;&gt;"Desconocido",TRIM(H26&amp;"")&lt;&gt;"Sin confirmar",TRIM(H26&amp;"")&lt;&gt;"Por decidir",TRIM(H26&amp;"")&lt;&gt;"Por comprobar")),1,IF(LEN(TRIM(I26&amp;""))&gt;0,1,0))),IF(OR(F26="",F26="Pendiente",F26="No aplica"),2,IF(NOT(AND(LEN(TRIM(G26&amp;""))&gt;0,TRIM(G26&amp;"")&lt;&gt;"Pendiente",TRIM(G26&amp;"")&lt;&gt;"Por confirmar",TRIM(G26&amp;"")&lt;&gt;"No consta",TRIM(G26&amp;"")&lt;&gt;"Desconocido",TRIM(G26&amp;"")&lt;&gt;"Sin confirmar",TRIM(G26&amp;"")&lt;&gt;"Por decidir",TRIM(G26&amp;"")&lt;&gt;"Por comprobar")),2,IF(NOT(AND(LEN(TRIM(H26&amp;""))&gt;0,TRIM(H26&amp;"")&lt;&gt;"Pendiente",TRIM(H26&amp;"")&lt;&gt;"Por confirmar",TRIM(H26&amp;"")&lt;&gt;"No consta",TRIM(H26&amp;"")&lt;&gt;"Desconocido",TRIM(H26&amp;"")&lt;&gt;"Sin confirmar",TRIM(H26&amp;"")&lt;&gt;"Por decidir",TRIM(H26&amp;"")&lt;&gt;"Por comprobar")),2,IF(F26="Valorado",IF(ISNUMBER(I26),0,2),IF(LEN(TRIM(I26&amp;""))&gt;0,1,0)))))))),2)</f>
        <v>1</v>
      </c>
    </row>
    <row r="27" ht="104" customHeight="1">
      <c r="B27" s="29" t="n">
        <v>14</v>
      </c>
      <c r="C27" s="29" t="str">
        <v>Apeos y apuntalamientos</v>
      </c>
      <c r="D27" s="29" t="str">
        <v>Hay derribos, estructura existente o trabajos que requieren apoyo temporal según la solución técnica.</v>
      </c>
      <c r="E27" s="35" t="str">
        <v>Por confirmar</v>
      </c>
      <c r="F27" s="35" t="str">
        <v>Pendiente</v>
      </c>
      <c r="G27" s="35"/>
      <c r="H27" s="35"/>
      <c r="I27" s="36"/>
      <c r="J27" s="29" t="str">
        <f>IF(L27=2,"ROJO",IF(L27=1,"ÁMBAR","VERDE"))</f>
        <v>ÁMBAR</v>
      </c>
      <c r="K27" s="29" t="str">
        <f>IFERROR(IF(L27=0,IF(E27="No","No aplica con motivo registrado.",IF(F27="Valorado","Localizado y con adicional explícito. No valida su precio.",IF(F27="Excluido por escrito","Exclusión económica localizada; no implica aceptación ni coste cero.","A cargo de otro: conservamos referencia y responsable."))),IF(OR(NOT(OR(E27="",E27="Sí",E27="No",E27="Por confirmar")),NOT(OR(F27="",F27="Pendiente",F27="Valorado",F27="Excluido por escrito",F27="Lo pone otro",F27="No aplica"))),"Elegimos una opción válida. ","")&amp;IF(NOT(IF(LEN(TRIM(I27&amp;""))=0,TRUE,IF(ISNUMBER(I27),I27&gt;=0,FALSE))),"Usamos un importe numérico no negativo o lo dejamos pendiente. ","")&amp;IF(OR(E27="",E27="Por confirmar"),"Confirmamos si aplica; no damos por completo lo desconocido. ","")&amp;IF(AND(E27="No",F27&lt;&gt;"No aplica"),"No aplica y el estado se contradicen. ","")&amp;IF(AND(E27="No",NOT(AND(LEN(TRIM(H27&amp;""))&gt;0,TRIM(H27&amp;"")&lt;&gt;"Pendiente",TRIM(H27&amp;"")&lt;&gt;"Por confirmar",TRIM(H27&amp;"")&lt;&gt;"No consta",TRIM(H27&amp;"")&lt;&gt;"Desconocido",TRIM(H27&amp;"")&lt;&gt;"Sin confirmar",TRIM(H27&amp;"")&lt;&gt;"Por decidir",TRIM(H27&amp;"")&lt;&gt;"Por comprobar"))),"Anotamos el motivo de no aplicación. ","")&amp;IF(AND(E27="No",LEN(TRIM(I27&amp;""))&gt;0),"El importe no aplicable no se suma: lo revisamos. ","")&amp;IF(AND(E27="Sí",OR(F27="",F27="Pendiente")),"Aplica y falta decidir cómo lo cubrimos. ","")&amp;IF(AND(E27="Sí",F27="No aplica"),"Aplica y No aplica se contradicen. ","")&amp;IF(AND(E27="Sí",NOT(AND(LEN(TRIM(G27&amp;""))&gt;0,TRIM(G27&amp;"")&lt;&gt;"Pendiente",TRIM(G27&amp;"")&lt;&gt;"Por confirmar",TRIM(G27&amp;"")&lt;&gt;"No consta",TRIM(G27&amp;"")&lt;&gt;"Desconocido",TRIM(G27&amp;"")&lt;&gt;"Sin confirmar",TRIM(G27&amp;"")&lt;&gt;"Por decidir",TRIM(G27&amp;"")&lt;&gt;"Por comprobar"))),"Falta dónde consta: documento y partida o apartado. ","")&amp;IF(AND(E27="Sí",NOT(AND(LEN(TRIM(H27&amp;""))&gt;0,TRIM(H27&amp;"")&lt;&gt;"Pendiente",TRIM(H27&amp;"")&lt;&gt;"Por confirmar",TRIM(H27&amp;"")&lt;&gt;"No consta",TRIM(H27&amp;"")&lt;&gt;"Desconocido",TRIM(H27&amp;"")&lt;&gt;"Sin confirmar",TRIM(H27&amp;"")&lt;&gt;"Por decidir",TRIM(H27&amp;"")&lt;&gt;"Por comprobar"))),"Concretamos qué incluye, quién lo asume o el motivo. ","")&amp;IF(AND(E27="Sí",F27="Valorado",NOT(ISNUMBER(I27))),"Falta importe explícito: vacío no significa cero. ","")&amp;IF(AND(E27="Sí",OR(F27="Excluido por escrito",F27="Lo pone otro"),LEN(TRIM(I27&amp;""))&gt;0),"No mezclamos exclusión o coste ajeno con importe adicional propio. ","")),"Hay una entrada con error. Corregimos el dato antes de cerrar la comprobación.")</f>
        <v>Confirmamos si aplica; no damos por completo lo desconocido. </v>
      </c>
      <c r="L27" s="37" t="n">
        <f>IFERROR(IF(OR(NOT(OR(E27="",E27="Sí",E27="No",E27="Por confirmar")),NOT(OR(F27="",F27="Pendiente",F27="Valorado",F27="Excluido por escrito",F27="Lo pone otro",F27="No aplica")),NOT(IF(LEN(TRIM(I27&amp;""))=0,TRUE,IF(ISNUMBER(I27),I27&gt;=0,FALSE)))),2,IF(OR(E27="",E27="Por confirmar"),1,IF(E27="No",IF(F27&lt;&gt;"No aplica",2,IF(NOT(AND(LEN(TRIM(H27&amp;""))&gt;0,TRIM(H27&amp;"")&lt;&gt;"Pendiente",TRIM(H27&amp;"")&lt;&gt;"Por confirmar",TRIM(H27&amp;"")&lt;&gt;"No consta",TRIM(H27&amp;"")&lt;&gt;"Desconocido",TRIM(H27&amp;"")&lt;&gt;"Sin confirmar",TRIM(H27&amp;"")&lt;&gt;"Por decidir",TRIM(H27&amp;"")&lt;&gt;"Por comprobar")),1,IF(LEN(TRIM(I27&amp;""))&gt;0,1,0))),IF(OR(F27="",F27="Pendiente",F27="No aplica"),2,IF(NOT(AND(LEN(TRIM(G27&amp;""))&gt;0,TRIM(G27&amp;"")&lt;&gt;"Pendiente",TRIM(G27&amp;"")&lt;&gt;"Por confirmar",TRIM(G27&amp;"")&lt;&gt;"No consta",TRIM(G27&amp;"")&lt;&gt;"Desconocido",TRIM(G27&amp;"")&lt;&gt;"Sin confirmar",TRIM(G27&amp;"")&lt;&gt;"Por decidir",TRIM(G27&amp;"")&lt;&gt;"Por comprobar")),2,IF(NOT(AND(LEN(TRIM(H27&amp;""))&gt;0,TRIM(H27&amp;"")&lt;&gt;"Pendiente",TRIM(H27&amp;"")&lt;&gt;"Por confirmar",TRIM(H27&amp;"")&lt;&gt;"No consta",TRIM(H27&amp;"")&lt;&gt;"Desconocido",TRIM(H27&amp;"")&lt;&gt;"Sin confirmar",TRIM(H27&amp;"")&lt;&gt;"Por decidir",TRIM(H27&amp;"")&lt;&gt;"Por comprobar")),2,IF(F27="Valorado",IF(ISNUMBER(I27),0,2),IF(LEN(TRIM(I27&amp;""))&gt;0,1,0)))))))),2)</f>
        <v>1</v>
      </c>
    </row>
    <row r="28" ht="104" customHeight="1">
      <c r="B28" s="29" t="n">
        <v>15</v>
      </c>
      <c r="C28" s="29" t="str">
        <v>Bordes y huecos</v>
      </c>
      <c r="D28" s="29" t="str">
        <v>La ejecución deja bordes o huecos: cotejamos protecciones previstas, reposiciones y cambios entre fases.</v>
      </c>
      <c r="E28" s="35" t="str">
        <v>Por confirmar</v>
      </c>
      <c r="F28" s="35" t="str">
        <v>Pendiente</v>
      </c>
      <c r="G28" s="35"/>
      <c r="H28" s="35"/>
      <c r="I28" s="36"/>
      <c r="J28" s="29" t="str">
        <f>IF(L28=2,"ROJO",IF(L28=1,"ÁMBAR","VERDE"))</f>
        <v>ÁMBAR</v>
      </c>
      <c r="K28" s="29" t="str">
        <f>IFERROR(IF(L28=0,IF(E28="No","No aplica con motivo registrado.",IF(F28="Valorado","Localizado y con adicional explícito. No valida su precio.",IF(F28="Excluido por escrito","Exclusión económica localizada; no implica aceptación ni coste cero.","A cargo de otro: conservamos referencia y responsable."))),IF(OR(NOT(OR(E28="",E28="Sí",E28="No",E28="Por confirmar")),NOT(OR(F28="",F28="Pendiente",F28="Valorado",F28="Excluido por escrito",F28="Lo pone otro",F28="No aplica"))),"Elegimos una opción válida. ","")&amp;IF(NOT(IF(LEN(TRIM(I28&amp;""))=0,TRUE,IF(ISNUMBER(I28),I28&gt;=0,FALSE))),"Usamos un importe numérico no negativo o lo dejamos pendiente. ","")&amp;IF(OR(E28="",E28="Por confirmar"),"Confirmamos si aplica; no damos por completo lo desconocido. ","")&amp;IF(AND(E28="No",F28&lt;&gt;"No aplica"),"No aplica y el estado se contradicen. ","")&amp;IF(AND(E28="No",NOT(AND(LEN(TRIM(H28&amp;""))&gt;0,TRIM(H28&amp;"")&lt;&gt;"Pendiente",TRIM(H28&amp;"")&lt;&gt;"Por confirmar",TRIM(H28&amp;"")&lt;&gt;"No consta",TRIM(H28&amp;"")&lt;&gt;"Desconocido",TRIM(H28&amp;"")&lt;&gt;"Sin confirmar",TRIM(H28&amp;"")&lt;&gt;"Por decidir",TRIM(H28&amp;"")&lt;&gt;"Por comprobar"))),"Anotamos el motivo de no aplicación. ","")&amp;IF(AND(E28="No",LEN(TRIM(I28&amp;""))&gt;0),"El importe no aplicable no se suma: lo revisamos. ","")&amp;IF(AND(E28="Sí",OR(F28="",F28="Pendiente")),"Aplica y falta decidir cómo lo cubrimos. ","")&amp;IF(AND(E28="Sí",F28="No aplica"),"Aplica y No aplica se contradicen. ","")&amp;IF(AND(E28="Sí",NOT(AND(LEN(TRIM(G28&amp;""))&gt;0,TRIM(G28&amp;"")&lt;&gt;"Pendiente",TRIM(G28&amp;"")&lt;&gt;"Por confirmar",TRIM(G28&amp;"")&lt;&gt;"No consta",TRIM(G28&amp;"")&lt;&gt;"Desconocido",TRIM(G28&amp;"")&lt;&gt;"Sin confirmar",TRIM(G28&amp;"")&lt;&gt;"Por decidir",TRIM(G28&amp;"")&lt;&gt;"Por comprobar"))),"Falta dónde consta: documento y partida o apartado. ","")&amp;IF(AND(E28="Sí",NOT(AND(LEN(TRIM(H28&amp;""))&gt;0,TRIM(H28&amp;"")&lt;&gt;"Pendiente",TRIM(H28&amp;"")&lt;&gt;"Por confirmar",TRIM(H28&amp;"")&lt;&gt;"No consta",TRIM(H28&amp;"")&lt;&gt;"Desconocido",TRIM(H28&amp;"")&lt;&gt;"Sin confirmar",TRIM(H28&amp;"")&lt;&gt;"Por decidir",TRIM(H28&amp;"")&lt;&gt;"Por comprobar"))),"Concretamos qué incluye, quién lo asume o el motivo. ","")&amp;IF(AND(E28="Sí",F28="Valorado",NOT(ISNUMBER(I28))),"Falta importe explícito: vacío no significa cero. ","")&amp;IF(AND(E28="Sí",OR(F28="Excluido por escrito",F28="Lo pone otro"),LEN(TRIM(I28&amp;""))&gt;0),"No mezclamos exclusión o coste ajeno con importe adicional propio. ","")),"Hay una entrada con error. Corregimos el dato antes de cerrar la comprobación.")</f>
        <v>Confirmamos si aplica; no damos por completo lo desconocido. </v>
      </c>
      <c r="L28" s="37" t="n">
        <f>IFERROR(IF(OR(NOT(OR(E28="",E28="Sí",E28="No",E28="Por confirmar")),NOT(OR(F28="",F28="Pendiente",F28="Valorado",F28="Excluido por escrito",F28="Lo pone otro",F28="No aplica")),NOT(IF(LEN(TRIM(I28&amp;""))=0,TRUE,IF(ISNUMBER(I28),I28&gt;=0,FALSE)))),2,IF(OR(E28="",E28="Por confirmar"),1,IF(E28="No",IF(F28&lt;&gt;"No aplica",2,IF(NOT(AND(LEN(TRIM(H28&amp;""))&gt;0,TRIM(H28&amp;"")&lt;&gt;"Pendiente",TRIM(H28&amp;"")&lt;&gt;"Por confirmar",TRIM(H28&amp;"")&lt;&gt;"No consta",TRIM(H28&amp;"")&lt;&gt;"Desconocido",TRIM(H28&amp;"")&lt;&gt;"Sin confirmar",TRIM(H28&amp;"")&lt;&gt;"Por decidir",TRIM(H28&amp;"")&lt;&gt;"Por comprobar")),1,IF(LEN(TRIM(I28&amp;""))&gt;0,1,0))),IF(OR(F28="",F28="Pendiente",F28="No aplica"),2,IF(NOT(AND(LEN(TRIM(G28&amp;""))&gt;0,TRIM(G28&amp;"")&lt;&gt;"Pendiente",TRIM(G28&amp;"")&lt;&gt;"Por confirmar",TRIM(G28&amp;"")&lt;&gt;"No consta",TRIM(G28&amp;"")&lt;&gt;"Desconocido",TRIM(G28&amp;"")&lt;&gt;"Sin confirmar",TRIM(G28&amp;"")&lt;&gt;"Por decidir",TRIM(G28&amp;"")&lt;&gt;"Por comprobar")),2,IF(NOT(AND(LEN(TRIM(H28&amp;""))&gt;0,TRIM(H28&amp;"")&lt;&gt;"Pendiente",TRIM(H28&amp;"")&lt;&gt;"Por confirmar",TRIM(H28&amp;"")&lt;&gt;"No consta",TRIM(H28&amp;"")&lt;&gt;"Desconocido",TRIM(H28&amp;"")&lt;&gt;"Sin confirmar",TRIM(H28&amp;"")&lt;&gt;"Por decidir",TRIM(H28&amp;"")&lt;&gt;"Por comprobar")),2,IF(F28="Valorado",IF(ISNUMBER(I28),0,2),IF(LEN(TRIM(I28&amp;""))&gt;0,1,0)))))))),2)</f>
        <v>1</v>
      </c>
    </row>
    <row r="29" ht="104" customHeight="1">
      <c r="B29" s="29" t="n">
        <v>16</v>
      </c>
      <c r="C29" s="29" t="str">
        <v>Seguridad y salud</v>
      </c>
      <c r="D29" s="29" t="str">
        <v>Contrastamos las previsiones del proyecto y la organización real: evitamos omisiones y cobros repetidos.</v>
      </c>
      <c r="E29" s="35" t="str">
        <v>Por confirmar</v>
      </c>
      <c r="F29" s="35" t="str">
        <v>Pendiente</v>
      </c>
      <c r="G29" s="35"/>
      <c r="H29" s="35"/>
      <c r="I29" s="36"/>
      <c r="J29" s="29" t="str">
        <f>IF(L29=2,"ROJO",IF(L29=1,"ÁMBAR","VERDE"))</f>
        <v>ÁMBAR</v>
      </c>
      <c r="K29" s="29" t="str">
        <f>IFERROR(IF(L29=0,IF(E29="No","No aplica con motivo registrado.",IF(F29="Valorado","Localizado y con adicional explícito. No valida su precio.",IF(F29="Excluido por escrito","Exclusión económica localizada; no implica aceptación ni coste cero.","A cargo de otro: conservamos referencia y responsable."))),IF(OR(NOT(OR(E29="",E29="Sí",E29="No",E29="Por confirmar")),NOT(OR(F29="",F29="Pendiente",F29="Valorado",F29="Excluido por escrito",F29="Lo pone otro",F29="No aplica"))),"Elegimos una opción válida. ","")&amp;IF(NOT(IF(LEN(TRIM(I29&amp;""))=0,TRUE,IF(ISNUMBER(I29),I29&gt;=0,FALSE))),"Usamos un importe numérico no negativo o lo dejamos pendiente. ","")&amp;IF(OR(E29="",E29="Por confirmar"),"Confirmamos si aplica; no damos por completo lo desconocido. ","")&amp;IF(AND(E29="No",F29&lt;&gt;"No aplica"),"No aplica y el estado se contradicen. ","")&amp;IF(AND(E29="No",NOT(AND(LEN(TRIM(H29&amp;""))&gt;0,TRIM(H29&amp;"")&lt;&gt;"Pendiente",TRIM(H29&amp;"")&lt;&gt;"Por confirmar",TRIM(H29&amp;"")&lt;&gt;"No consta",TRIM(H29&amp;"")&lt;&gt;"Desconocido",TRIM(H29&amp;"")&lt;&gt;"Sin confirmar",TRIM(H29&amp;"")&lt;&gt;"Por decidir",TRIM(H29&amp;"")&lt;&gt;"Por comprobar"))),"Anotamos el motivo de no aplicación. ","")&amp;IF(AND(E29="No",LEN(TRIM(I29&amp;""))&gt;0),"El importe no aplicable no se suma: lo revisamos. ","")&amp;IF(AND(E29="Sí",OR(F29="",F29="Pendiente")),"Aplica y falta decidir cómo lo cubrimos. ","")&amp;IF(AND(E29="Sí",F29="No aplica"),"Aplica y No aplica se contradicen. ","")&amp;IF(AND(E29="Sí",NOT(AND(LEN(TRIM(G29&amp;""))&gt;0,TRIM(G29&amp;"")&lt;&gt;"Pendiente",TRIM(G29&amp;"")&lt;&gt;"Por confirmar",TRIM(G29&amp;"")&lt;&gt;"No consta",TRIM(G29&amp;"")&lt;&gt;"Desconocido",TRIM(G29&amp;"")&lt;&gt;"Sin confirmar",TRIM(G29&amp;"")&lt;&gt;"Por decidir",TRIM(G29&amp;"")&lt;&gt;"Por comprobar"))),"Falta dónde consta: documento y partida o apartado. ","")&amp;IF(AND(E29="Sí",NOT(AND(LEN(TRIM(H29&amp;""))&gt;0,TRIM(H29&amp;"")&lt;&gt;"Pendiente",TRIM(H29&amp;"")&lt;&gt;"Por confirmar",TRIM(H29&amp;"")&lt;&gt;"No consta",TRIM(H29&amp;"")&lt;&gt;"Desconocido",TRIM(H29&amp;"")&lt;&gt;"Sin confirmar",TRIM(H29&amp;"")&lt;&gt;"Por decidir",TRIM(H29&amp;"")&lt;&gt;"Por comprobar"))),"Concretamos qué incluye, quién lo asume o el motivo. ","")&amp;IF(AND(E29="Sí",F29="Valorado",NOT(ISNUMBER(I29))),"Falta importe explícito: vacío no significa cero. ","")&amp;IF(AND(E29="Sí",OR(F29="Excluido por escrito",F29="Lo pone otro"),LEN(TRIM(I29&amp;""))&gt;0),"No mezclamos exclusión o coste ajeno con importe adicional propio. ","")),"Hay una entrada con error. Corregimos el dato antes de cerrar la comprobación.")</f>
        <v>Confirmamos si aplica; no damos por completo lo desconocido. </v>
      </c>
      <c r="L29" s="37" t="n">
        <f>IFERROR(IF(OR(NOT(OR(E29="",E29="Sí",E29="No",E29="Por confirmar")),NOT(OR(F29="",F29="Pendiente",F29="Valorado",F29="Excluido por escrito",F29="Lo pone otro",F29="No aplica")),NOT(IF(LEN(TRIM(I29&amp;""))=0,TRUE,IF(ISNUMBER(I29),I29&gt;=0,FALSE)))),2,IF(OR(E29="",E29="Por confirmar"),1,IF(E29="No",IF(F29&lt;&gt;"No aplica",2,IF(NOT(AND(LEN(TRIM(H29&amp;""))&gt;0,TRIM(H29&amp;"")&lt;&gt;"Pendiente",TRIM(H29&amp;"")&lt;&gt;"Por confirmar",TRIM(H29&amp;"")&lt;&gt;"No consta",TRIM(H29&amp;"")&lt;&gt;"Desconocido",TRIM(H29&amp;"")&lt;&gt;"Sin confirmar",TRIM(H29&amp;"")&lt;&gt;"Por decidir",TRIM(H29&amp;"")&lt;&gt;"Por comprobar")),1,IF(LEN(TRIM(I29&amp;""))&gt;0,1,0))),IF(OR(F29="",F29="Pendiente",F29="No aplica"),2,IF(NOT(AND(LEN(TRIM(G29&amp;""))&gt;0,TRIM(G29&amp;"")&lt;&gt;"Pendiente",TRIM(G29&amp;"")&lt;&gt;"Por confirmar",TRIM(G29&amp;"")&lt;&gt;"No consta",TRIM(G29&amp;"")&lt;&gt;"Desconocido",TRIM(G29&amp;"")&lt;&gt;"Sin confirmar",TRIM(G29&amp;"")&lt;&gt;"Por decidir",TRIM(G29&amp;"")&lt;&gt;"Por comprobar")),2,IF(NOT(AND(LEN(TRIM(H29&amp;""))&gt;0,TRIM(H29&amp;"")&lt;&gt;"Pendiente",TRIM(H29&amp;"")&lt;&gt;"Por confirmar",TRIM(H29&amp;"")&lt;&gt;"No consta",TRIM(H29&amp;"")&lt;&gt;"Desconocido",TRIM(H29&amp;"")&lt;&gt;"Sin confirmar",TRIM(H29&amp;"")&lt;&gt;"Por decidir",TRIM(H29&amp;"")&lt;&gt;"Por comprobar")),2,IF(F29="Valorado",IF(ISNUMBER(I29),0,2),IF(LEN(TRIM(I29&amp;""))&gt;0,1,0)))))))),2)</f>
        <v>1</v>
      </c>
    </row>
    <row r="30" ht="104" customHeight="1">
      <c r="B30" s="29" t="n">
        <v>17</v>
      </c>
      <c r="C30" s="29" t="str">
        <v>Descargas y movimientos internos</v>
      </c>
      <c r="D30" s="29" t="str">
        <v>Los materiales no llegan al tajo por sí solos: revisamos descarga, acarreo, acopio y medios necesarios.</v>
      </c>
      <c r="E30" s="35" t="str">
        <v>Por confirmar</v>
      </c>
      <c r="F30" s="35" t="str">
        <v>Pendiente</v>
      </c>
      <c r="G30" s="35"/>
      <c r="H30" s="35"/>
      <c r="I30" s="36"/>
      <c r="J30" s="29" t="str">
        <f>IF(L30=2,"ROJO",IF(L30=1,"ÁMBAR","VERDE"))</f>
        <v>ÁMBAR</v>
      </c>
      <c r="K30" s="29" t="str">
        <f>IFERROR(IF(L30=0,IF(E30="No","No aplica con motivo registrado.",IF(F30="Valorado","Localizado y con adicional explícito. No valida su precio.",IF(F30="Excluido por escrito","Exclusión económica localizada; no implica aceptación ni coste cero.","A cargo de otro: conservamos referencia y responsable."))),IF(OR(NOT(OR(E30="",E30="Sí",E30="No",E30="Por confirmar")),NOT(OR(F30="",F30="Pendiente",F30="Valorado",F30="Excluido por escrito",F30="Lo pone otro",F30="No aplica"))),"Elegimos una opción válida. ","")&amp;IF(NOT(IF(LEN(TRIM(I30&amp;""))=0,TRUE,IF(ISNUMBER(I30),I30&gt;=0,FALSE))),"Usamos un importe numérico no negativo o lo dejamos pendiente. ","")&amp;IF(OR(E30="",E30="Por confirmar"),"Confirmamos si aplica; no damos por completo lo desconocido. ","")&amp;IF(AND(E30="No",F30&lt;&gt;"No aplica"),"No aplica y el estado se contradicen. ","")&amp;IF(AND(E30="No",NOT(AND(LEN(TRIM(H30&amp;""))&gt;0,TRIM(H30&amp;"")&lt;&gt;"Pendiente",TRIM(H30&amp;"")&lt;&gt;"Por confirmar",TRIM(H30&amp;"")&lt;&gt;"No consta",TRIM(H30&amp;"")&lt;&gt;"Desconocido",TRIM(H30&amp;"")&lt;&gt;"Sin confirmar",TRIM(H30&amp;"")&lt;&gt;"Por decidir",TRIM(H30&amp;"")&lt;&gt;"Por comprobar"))),"Anotamos el motivo de no aplicación. ","")&amp;IF(AND(E30="No",LEN(TRIM(I30&amp;""))&gt;0),"El importe no aplicable no se suma: lo revisamos. ","")&amp;IF(AND(E30="Sí",OR(F30="",F30="Pendiente")),"Aplica y falta decidir cómo lo cubrimos. ","")&amp;IF(AND(E30="Sí",F30="No aplica"),"Aplica y No aplica se contradicen. ","")&amp;IF(AND(E30="Sí",NOT(AND(LEN(TRIM(G30&amp;""))&gt;0,TRIM(G30&amp;"")&lt;&gt;"Pendiente",TRIM(G30&amp;"")&lt;&gt;"Por confirmar",TRIM(G30&amp;"")&lt;&gt;"No consta",TRIM(G30&amp;"")&lt;&gt;"Desconocido",TRIM(G30&amp;"")&lt;&gt;"Sin confirmar",TRIM(G30&amp;"")&lt;&gt;"Por decidir",TRIM(G30&amp;"")&lt;&gt;"Por comprobar"))),"Falta dónde consta: documento y partida o apartado. ","")&amp;IF(AND(E30="Sí",NOT(AND(LEN(TRIM(H30&amp;""))&gt;0,TRIM(H30&amp;"")&lt;&gt;"Pendiente",TRIM(H30&amp;"")&lt;&gt;"Por confirmar",TRIM(H30&amp;"")&lt;&gt;"No consta",TRIM(H30&amp;"")&lt;&gt;"Desconocido",TRIM(H30&amp;"")&lt;&gt;"Sin confirmar",TRIM(H30&amp;"")&lt;&gt;"Por decidir",TRIM(H30&amp;"")&lt;&gt;"Por comprobar"))),"Concretamos qué incluye, quién lo asume o el motivo. ","")&amp;IF(AND(E30="Sí",F30="Valorado",NOT(ISNUMBER(I30))),"Falta importe explícito: vacío no significa cero. ","")&amp;IF(AND(E30="Sí",OR(F30="Excluido por escrito",F30="Lo pone otro"),LEN(TRIM(I30&amp;""))&gt;0),"No mezclamos exclusión o coste ajeno con importe adicional propio. ","")),"Hay una entrada con error. Corregimos el dato antes de cerrar la comprobación.")</f>
        <v>Confirmamos si aplica; no damos por completo lo desconocido. </v>
      </c>
      <c r="L30" s="37" t="n">
        <f>IFERROR(IF(OR(NOT(OR(E30="",E30="Sí",E30="No",E30="Por confirmar")),NOT(OR(F30="",F30="Pendiente",F30="Valorado",F30="Excluido por escrito",F30="Lo pone otro",F30="No aplica")),NOT(IF(LEN(TRIM(I30&amp;""))=0,TRUE,IF(ISNUMBER(I30),I30&gt;=0,FALSE)))),2,IF(OR(E30="",E30="Por confirmar"),1,IF(E30="No",IF(F30&lt;&gt;"No aplica",2,IF(NOT(AND(LEN(TRIM(H30&amp;""))&gt;0,TRIM(H30&amp;"")&lt;&gt;"Pendiente",TRIM(H30&amp;"")&lt;&gt;"Por confirmar",TRIM(H30&amp;"")&lt;&gt;"No consta",TRIM(H30&amp;"")&lt;&gt;"Desconocido",TRIM(H30&amp;"")&lt;&gt;"Sin confirmar",TRIM(H30&amp;"")&lt;&gt;"Por decidir",TRIM(H30&amp;"")&lt;&gt;"Por comprobar")),1,IF(LEN(TRIM(I30&amp;""))&gt;0,1,0))),IF(OR(F30="",F30="Pendiente",F30="No aplica"),2,IF(NOT(AND(LEN(TRIM(G30&amp;""))&gt;0,TRIM(G30&amp;"")&lt;&gt;"Pendiente",TRIM(G30&amp;"")&lt;&gt;"Por confirmar",TRIM(G30&amp;"")&lt;&gt;"No consta",TRIM(G30&amp;"")&lt;&gt;"Desconocido",TRIM(G30&amp;"")&lt;&gt;"Sin confirmar",TRIM(G30&amp;"")&lt;&gt;"Por decidir",TRIM(G30&amp;"")&lt;&gt;"Por comprobar")),2,IF(NOT(AND(LEN(TRIM(H30&amp;""))&gt;0,TRIM(H30&amp;"")&lt;&gt;"Pendiente",TRIM(H30&amp;"")&lt;&gt;"Por confirmar",TRIM(H30&amp;"")&lt;&gt;"No consta",TRIM(H30&amp;"")&lt;&gt;"Desconocido",TRIM(H30&amp;"")&lt;&gt;"Sin confirmar",TRIM(H30&amp;"")&lt;&gt;"Por decidir",TRIM(H30&amp;"")&lt;&gt;"Por comprobar")),2,IF(F30="Valorado",IF(ISNUMBER(I30),0,2),IF(LEN(TRIM(I30&amp;""))&gt;0,1,0)))))))),2)</f>
        <v>1</v>
      </c>
    </row>
    <row r="31" ht="104" customHeight="1">
      <c r="B31" s="29" t="n">
        <v>18</v>
      </c>
      <c r="C31" s="29" t="str">
        <v>Protección de lo que se conserva</v>
      </c>
      <c r="D31" s="29" t="str">
        <v>Hay elementos existentes que mantener: cotejamos protecciones, desmontaje temporal y recolocación.</v>
      </c>
      <c r="E31" s="35" t="str">
        <v>Por confirmar</v>
      </c>
      <c r="F31" s="35" t="str">
        <v>Pendiente</v>
      </c>
      <c r="G31" s="35"/>
      <c r="H31" s="35"/>
      <c r="I31" s="36"/>
      <c r="J31" s="29" t="str">
        <f>IF(L31=2,"ROJO",IF(L31=1,"ÁMBAR","VERDE"))</f>
        <v>ÁMBAR</v>
      </c>
      <c r="K31" s="29" t="str">
        <f>IFERROR(IF(L31=0,IF(E31="No","No aplica con motivo registrado.",IF(F31="Valorado","Localizado y con adicional explícito. No valida su precio.",IF(F31="Excluido por escrito","Exclusión económica localizada; no implica aceptación ni coste cero.","A cargo de otro: conservamos referencia y responsable."))),IF(OR(NOT(OR(E31="",E31="Sí",E31="No",E31="Por confirmar")),NOT(OR(F31="",F31="Pendiente",F31="Valorado",F31="Excluido por escrito",F31="Lo pone otro",F31="No aplica"))),"Elegimos una opción válida. ","")&amp;IF(NOT(IF(LEN(TRIM(I31&amp;""))=0,TRUE,IF(ISNUMBER(I31),I31&gt;=0,FALSE))),"Usamos un importe numérico no negativo o lo dejamos pendiente. ","")&amp;IF(OR(E31="",E31="Por confirmar"),"Confirmamos si aplica; no damos por completo lo desconocido. ","")&amp;IF(AND(E31="No",F31&lt;&gt;"No aplica"),"No aplica y el estado se contradicen. ","")&amp;IF(AND(E31="No",NOT(AND(LEN(TRIM(H31&amp;""))&gt;0,TRIM(H31&amp;"")&lt;&gt;"Pendiente",TRIM(H31&amp;"")&lt;&gt;"Por confirmar",TRIM(H31&amp;"")&lt;&gt;"No consta",TRIM(H31&amp;"")&lt;&gt;"Desconocido",TRIM(H31&amp;"")&lt;&gt;"Sin confirmar",TRIM(H31&amp;"")&lt;&gt;"Por decidir",TRIM(H31&amp;"")&lt;&gt;"Por comprobar"))),"Anotamos el motivo de no aplicación. ","")&amp;IF(AND(E31="No",LEN(TRIM(I31&amp;""))&gt;0),"El importe no aplicable no se suma: lo revisamos. ","")&amp;IF(AND(E31="Sí",OR(F31="",F31="Pendiente")),"Aplica y falta decidir cómo lo cubrimos. ","")&amp;IF(AND(E31="Sí",F31="No aplica"),"Aplica y No aplica se contradicen. ","")&amp;IF(AND(E31="Sí",NOT(AND(LEN(TRIM(G31&amp;""))&gt;0,TRIM(G31&amp;"")&lt;&gt;"Pendiente",TRIM(G31&amp;"")&lt;&gt;"Por confirmar",TRIM(G31&amp;"")&lt;&gt;"No consta",TRIM(G31&amp;"")&lt;&gt;"Desconocido",TRIM(G31&amp;"")&lt;&gt;"Sin confirmar",TRIM(G31&amp;"")&lt;&gt;"Por decidir",TRIM(G31&amp;"")&lt;&gt;"Por comprobar"))),"Falta dónde consta: documento y partida o apartado. ","")&amp;IF(AND(E31="Sí",NOT(AND(LEN(TRIM(H31&amp;""))&gt;0,TRIM(H31&amp;"")&lt;&gt;"Pendiente",TRIM(H31&amp;"")&lt;&gt;"Por confirmar",TRIM(H31&amp;"")&lt;&gt;"No consta",TRIM(H31&amp;"")&lt;&gt;"Desconocido",TRIM(H31&amp;"")&lt;&gt;"Sin confirmar",TRIM(H31&amp;"")&lt;&gt;"Por decidir",TRIM(H31&amp;"")&lt;&gt;"Por comprobar"))),"Concretamos qué incluye, quién lo asume o el motivo. ","")&amp;IF(AND(E31="Sí",F31="Valorado",NOT(ISNUMBER(I31))),"Falta importe explícito: vacío no significa cero. ","")&amp;IF(AND(E31="Sí",OR(F31="Excluido por escrito",F31="Lo pone otro"),LEN(TRIM(I31&amp;""))&gt;0),"No mezclamos exclusión o coste ajeno con importe adicional propio. ","")),"Hay una entrada con error. Corregimos el dato antes de cerrar la comprobación.")</f>
        <v>Confirmamos si aplica; no damos por completo lo desconocido. </v>
      </c>
      <c r="L31" s="37" t="n">
        <f>IFERROR(IF(OR(NOT(OR(E31="",E31="Sí",E31="No",E31="Por confirmar")),NOT(OR(F31="",F31="Pendiente",F31="Valorado",F31="Excluido por escrito",F31="Lo pone otro",F31="No aplica")),NOT(IF(LEN(TRIM(I31&amp;""))=0,TRUE,IF(ISNUMBER(I31),I31&gt;=0,FALSE)))),2,IF(OR(E31="",E31="Por confirmar"),1,IF(E31="No",IF(F31&lt;&gt;"No aplica",2,IF(NOT(AND(LEN(TRIM(H31&amp;""))&gt;0,TRIM(H31&amp;"")&lt;&gt;"Pendiente",TRIM(H31&amp;"")&lt;&gt;"Por confirmar",TRIM(H31&amp;"")&lt;&gt;"No consta",TRIM(H31&amp;"")&lt;&gt;"Desconocido",TRIM(H31&amp;"")&lt;&gt;"Sin confirmar",TRIM(H31&amp;"")&lt;&gt;"Por decidir",TRIM(H31&amp;"")&lt;&gt;"Por comprobar")),1,IF(LEN(TRIM(I31&amp;""))&gt;0,1,0))),IF(OR(F31="",F31="Pendiente",F31="No aplica"),2,IF(NOT(AND(LEN(TRIM(G31&amp;""))&gt;0,TRIM(G31&amp;"")&lt;&gt;"Pendiente",TRIM(G31&amp;"")&lt;&gt;"Por confirmar",TRIM(G31&amp;"")&lt;&gt;"No consta",TRIM(G31&amp;"")&lt;&gt;"Desconocido",TRIM(G31&amp;"")&lt;&gt;"Sin confirmar",TRIM(G31&amp;"")&lt;&gt;"Por decidir",TRIM(G31&amp;"")&lt;&gt;"Por comprobar")),2,IF(NOT(AND(LEN(TRIM(H31&amp;""))&gt;0,TRIM(H31&amp;"")&lt;&gt;"Pendiente",TRIM(H31&amp;"")&lt;&gt;"Por confirmar",TRIM(H31&amp;"")&lt;&gt;"No consta",TRIM(H31&amp;"")&lt;&gt;"Desconocido",TRIM(H31&amp;"")&lt;&gt;"Sin confirmar",TRIM(H31&amp;"")&lt;&gt;"Por decidir",TRIM(H31&amp;"")&lt;&gt;"Por comprobar")),2,IF(F31="Valorado",IF(ISNUMBER(I31),0,2),IF(LEN(TRIM(I31&amp;""))&gt;0,1,0)))))))),2)</f>
        <v>1</v>
      </c>
    </row>
    <row r="32" ht="104" customHeight="1">
      <c r="B32" s="29" t="n">
        <v>19</v>
      </c>
      <c r="C32" s="29" t="str">
        <v>Cortes y demoliciones auxiliares</v>
      </c>
      <c r="D32" s="29" t="str">
        <v>Las nuevas unidades requieren retirar o cortar algo existente: comprobamos medios y remates derivados.</v>
      </c>
      <c r="E32" s="35" t="str">
        <v>Por confirmar</v>
      </c>
      <c r="F32" s="35" t="str">
        <v>Pendiente</v>
      </c>
      <c r="G32" s="35"/>
      <c r="H32" s="35"/>
      <c r="I32" s="36"/>
      <c r="J32" s="29" t="str">
        <f>IF(L32=2,"ROJO",IF(L32=1,"ÁMBAR","VERDE"))</f>
        <v>ÁMBAR</v>
      </c>
      <c r="K32" s="29" t="str">
        <f>IFERROR(IF(L32=0,IF(E32="No","No aplica con motivo registrado.",IF(F32="Valorado","Localizado y con adicional explícito. No valida su precio.",IF(F32="Excluido por escrito","Exclusión económica localizada; no implica aceptación ni coste cero.","A cargo de otro: conservamos referencia y responsable."))),IF(OR(NOT(OR(E32="",E32="Sí",E32="No",E32="Por confirmar")),NOT(OR(F32="",F32="Pendiente",F32="Valorado",F32="Excluido por escrito",F32="Lo pone otro",F32="No aplica"))),"Elegimos una opción válida. ","")&amp;IF(NOT(IF(LEN(TRIM(I32&amp;""))=0,TRUE,IF(ISNUMBER(I32),I32&gt;=0,FALSE))),"Usamos un importe numérico no negativo o lo dejamos pendiente. ","")&amp;IF(OR(E32="",E32="Por confirmar"),"Confirmamos si aplica; no damos por completo lo desconocido. ","")&amp;IF(AND(E32="No",F32&lt;&gt;"No aplica"),"No aplica y el estado se contradicen. ","")&amp;IF(AND(E32="No",NOT(AND(LEN(TRIM(H32&amp;""))&gt;0,TRIM(H32&amp;"")&lt;&gt;"Pendiente",TRIM(H32&amp;"")&lt;&gt;"Por confirmar",TRIM(H32&amp;"")&lt;&gt;"No consta",TRIM(H32&amp;"")&lt;&gt;"Desconocido",TRIM(H32&amp;"")&lt;&gt;"Sin confirmar",TRIM(H32&amp;"")&lt;&gt;"Por decidir",TRIM(H32&amp;"")&lt;&gt;"Por comprobar"))),"Anotamos el motivo de no aplicación. ","")&amp;IF(AND(E32="No",LEN(TRIM(I32&amp;""))&gt;0),"El importe no aplicable no se suma: lo revisamos. ","")&amp;IF(AND(E32="Sí",OR(F32="",F32="Pendiente")),"Aplica y falta decidir cómo lo cubrimos. ","")&amp;IF(AND(E32="Sí",F32="No aplica"),"Aplica y No aplica se contradicen. ","")&amp;IF(AND(E32="Sí",NOT(AND(LEN(TRIM(G32&amp;""))&gt;0,TRIM(G32&amp;"")&lt;&gt;"Pendiente",TRIM(G32&amp;"")&lt;&gt;"Por confirmar",TRIM(G32&amp;"")&lt;&gt;"No consta",TRIM(G32&amp;"")&lt;&gt;"Desconocido",TRIM(G32&amp;"")&lt;&gt;"Sin confirmar",TRIM(G32&amp;"")&lt;&gt;"Por decidir",TRIM(G32&amp;"")&lt;&gt;"Por comprobar"))),"Falta dónde consta: documento y partida o apartado. ","")&amp;IF(AND(E32="Sí",NOT(AND(LEN(TRIM(H32&amp;""))&gt;0,TRIM(H32&amp;"")&lt;&gt;"Pendiente",TRIM(H32&amp;"")&lt;&gt;"Por confirmar",TRIM(H32&amp;"")&lt;&gt;"No consta",TRIM(H32&amp;"")&lt;&gt;"Desconocido",TRIM(H32&amp;"")&lt;&gt;"Sin confirmar",TRIM(H32&amp;"")&lt;&gt;"Por decidir",TRIM(H32&amp;"")&lt;&gt;"Por comprobar"))),"Concretamos qué incluye, quién lo asume o el motivo. ","")&amp;IF(AND(E32="Sí",F32="Valorado",NOT(ISNUMBER(I32))),"Falta importe explícito: vacío no significa cero. ","")&amp;IF(AND(E32="Sí",OR(F32="Excluido por escrito",F32="Lo pone otro"),LEN(TRIM(I32&amp;""))&gt;0),"No mezclamos exclusión o coste ajeno con importe adicional propio. ","")),"Hay una entrada con error. Corregimos el dato antes de cerrar la comprobación.")</f>
        <v>Confirmamos si aplica; no damos por completo lo desconocido. </v>
      </c>
      <c r="L32" s="37" t="n">
        <f>IFERROR(IF(OR(NOT(OR(E32="",E32="Sí",E32="No",E32="Por confirmar")),NOT(OR(F32="",F32="Pendiente",F32="Valorado",F32="Excluido por escrito",F32="Lo pone otro",F32="No aplica")),NOT(IF(LEN(TRIM(I32&amp;""))=0,TRUE,IF(ISNUMBER(I32),I32&gt;=0,FALSE)))),2,IF(OR(E32="",E32="Por confirmar"),1,IF(E32="No",IF(F32&lt;&gt;"No aplica",2,IF(NOT(AND(LEN(TRIM(H32&amp;""))&gt;0,TRIM(H32&amp;"")&lt;&gt;"Pendiente",TRIM(H32&amp;"")&lt;&gt;"Por confirmar",TRIM(H32&amp;"")&lt;&gt;"No consta",TRIM(H32&amp;"")&lt;&gt;"Desconocido",TRIM(H32&amp;"")&lt;&gt;"Sin confirmar",TRIM(H32&amp;"")&lt;&gt;"Por decidir",TRIM(H32&amp;"")&lt;&gt;"Por comprobar")),1,IF(LEN(TRIM(I32&amp;""))&gt;0,1,0))),IF(OR(F32="",F32="Pendiente",F32="No aplica"),2,IF(NOT(AND(LEN(TRIM(G32&amp;""))&gt;0,TRIM(G32&amp;"")&lt;&gt;"Pendiente",TRIM(G32&amp;"")&lt;&gt;"Por confirmar",TRIM(G32&amp;"")&lt;&gt;"No consta",TRIM(G32&amp;"")&lt;&gt;"Desconocido",TRIM(G32&amp;"")&lt;&gt;"Sin confirmar",TRIM(G32&amp;"")&lt;&gt;"Por decidir",TRIM(G32&amp;"")&lt;&gt;"Por comprobar")),2,IF(NOT(AND(LEN(TRIM(H32&amp;""))&gt;0,TRIM(H32&amp;"")&lt;&gt;"Pendiente",TRIM(H32&amp;"")&lt;&gt;"Por confirmar",TRIM(H32&amp;"")&lt;&gt;"No consta",TRIM(H32&amp;"")&lt;&gt;"Desconocido",TRIM(H32&amp;"")&lt;&gt;"Sin confirmar",TRIM(H32&amp;"")&lt;&gt;"Por decidir",TRIM(H32&amp;"")&lt;&gt;"Por comprobar")),2,IF(F32="Valorado",IF(ISNUMBER(I32),0,2),IF(LEN(TRIM(I32&amp;""))&gt;0,1,0)))))))),2)</f>
        <v>1</v>
      </c>
    </row>
    <row r="33" ht="104" customHeight="1">
      <c r="B33" s="29" t="n">
        <v>20</v>
      </c>
      <c r="C33" s="29" t="str">
        <v>Terreno y agua no aclarados</v>
      </c>
      <c r="D33" s="29" t="str">
        <v>Hay excavación con condiciones pendientes: consultamos estudio, cotas, acceso y gestión del agua prevista.</v>
      </c>
      <c r="E33" s="35" t="str">
        <v>Por confirmar</v>
      </c>
      <c r="F33" s="35" t="str">
        <v>Pendiente</v>
      </c>
      <c r="G33" s="35"/>
      <c r="H33" s="35"/>
      <c r="I33" s="36"/>
      <c r="J33" s="29" t="str">
        <f>IF(L33=2,"ROJO",IF(L33=1,"ÁMBAR","VERDE"))</f>
        <v>ÁMBAR</v>
      </c>
      <c r="K33" s="29" t="str">
        <f>IFERROR(IF(L33=0,IF(E33="No","No aplica con motivo registrado.",IF(F33="Valorado","Localizado y con adicional explícito. No valida su precio.",IF(F33="Excluido por escrito","Exclusión económica localizada; no implica aceptación ni coste cero.","A cargo de otro: conservamos referencia y responsable."))),IF(OR(NOT(OR(E33="",E33="Sí",E33="No",E33="Por confirmar")),NOT(OR(F33="",F33="Pendiente",F33="Valorado",F33="Excluido por escrito",F33="Lo pone otro",F33="No aplica"))),"Elegimos una opción válida. ","")&amp;IF(NOT(IF(LEN(TRIM(I33&amp;""))=0,TRUE,IF(ISNUMBER(I33),I33&gt;=0,FALSE))),"Usamos un importe numérico no negativo o lo dejamos pendiente. ","")&amp;IF(OR(E33="",E33="Por confirmar"),"Confirmamos si aplica; no damos por completo lo desconocido. ","")&amp;IF(AND(E33="No",F33&lt;&gt;"No aplica"),"No aplica y el estado se contradicen. ","")&amp;IF(AND(E33="No",NOT(AND(LEN(TRIM(H33&amp;""))&gt;0,TRIM(H33&amp;"")&lt;&gt;"Pendiente",TRIM(H33&amp;"")&lt;&gt;"Por confirmar",TRIM(H33&amp;"")&lt;&gt;"No consta",TRIM(H33&amp;"")&lt;&gt;"Desconocido",TRIM(H33&amp;"")&lt;&gt;"Sin confirmar",TRIM(H33&amp;"")&lt;&gt;"Por decidir",TRIM(H33&amp;"")&lt;&gt;"Por comprobar"))),"Anotamos el motivo de no aplicación. ","")&amp;IF(AND(E33="No",LEN(TRIM(I33&amp;""))&gt;0),"El importe no aplicable no se suma: lo revisamos. ","")&amp;IF(AND(E33="Sí",OR(F33="",F33="Pendiente")),"Aplica y falta decidir cómo lo cubrimos. ","")&amp;IF(AND(E33="Sí",F33="No aplica"),"Aplica y No aplica se contradicen. ","")&amp;IF(AND(E33="Sí",NOT(AND(LEN(TRIM(G33&amp;""))&gt;0,TRIM(G33&amp;"")&lt;&gt;"Pendiente",TRIM(G33&amp;"")&lt;&gt;"Por confirmar",TRIM(G33&amp;"")&lt;&gt;"No consta",TRIM(G33&amp;"")&lt;&gt;"Desconocido",TRIM(G33&amp;"")&lt;&gt;"Sin confirmar",TRIM(G33&amp;"")&lt;&gt;"Por decidir",TRIM(G33&amp;"")&lt;&gt;"Por comprobar"))),"Falta dónde consta: documento y partida o apartado. ","")&amp;IF(AND(E33="Sí",NOT(AND(LEN(TRIM(H33&amp;""))&gt;0,TRIM(H33&amp;"")&lt;&gt;"Pendiente",TRIM(H33&amp;"")&lt;&gt;"Por confirmar",TRIM(H33&amp;"")&lt;&gt;"No consta",TRIM(H33&amp;"")&lt;&gt;"Desconocido",TRIM(H33&amp;"")&lt;&gt;"Sin confirmar",TRIM(H33&amp;"")&lt;&gt;"Por decidir",TRIM(H33&amp;"")&lt;&gt;"Por comprobar"))),"Concretamos qué incluye, quién lo asume o el motivo. ","")&amp;IF(AND(E33="Sí",F33="Valorado",NOT(ISNUMBER(I33))),"Falta importe explícito: vacío no significa cero. ","")&amp;IF(AND(E33="Sí",OR(F33="Excluido por escrito",F33="Lo pone otro"),LEN(TRIM(I33&amp;""))&gt;0),"No mezclamos exclusión o coste ajeno con importe adicional propio. ","")),"Hay una entrada con error. Corregimos el dato antes de cerrar la comprobación.")</f>
        <v>Confirmamos si aplica; no damos por completo lo desconocido. </v>
      </c>
      <c r="L33" s="37" t="n">
        <f>IFERROR(IF(OR(NOT(OR(E33="",E33="Sí",E33="No",E33="Por confirmar")),NOT(OR(F33="",F33="Pendiente",F33="Valorado",F33="Excluido por escrito",F33="Lo pone otro",F33="No aplica")),NOT(IF(LEN(TRIM(I33&amp;""))=0,TRUE,IF(ISNUMBER(I33),I33&gt;=0,FALSE)))),2,IF(OR(E33="",E33="Por confirmar"),1,IF(E33="No",IF(F33&lt;&gt;"No aplica",2,IF(NOT(AND(LEN(TRIM(H33&amp;""))&gt;0,TRIM(H33&amp;"")&lt;&gt;"Pendiente",TRIM(H33&amp;"")&lt;&gt;"Por confirmar",TRIM(H33&amp;"")&lt;&gt;"No consta",TRIM(H33&amp;"")&lt;&gt;"Desconocido",TRIM(H33&amp;"")&lt;&gt;"Sin confirmar",TRIM(H33&amp;"")&lt;&gt;"Por decidir",TRIM(H33&amp;"")&lt;&gt;"Por comprobar")),1,IF(LEN(TRIM(I33&amp;""))&gt;0,1,0))),IF(OR(F33="",F33="Pendiente",F33="No aplica"),2,IF(NOT(AND(LEN(TRIM(G33&amp;""))&gt;0,TRIM(G33&amp;"")&lt;&gt;"Pendiente",TRIM(G33&amp;"")&lt;&gt;"Por confirmar",TRIM(G33&amp;"")&lt;&gt;"No consta",TRIM(G33&amp;"")&lt;&gt;"Desconocido",TRIM(G33&amp;"")&lt;&gt;"Sin confirmar",TRIM(G33&amp;"")&lt;&gt;"Por decidir",TRIM(G33&amp;"")&lt;&gt;"Por comprobar")),2,IF(NOT(AND(LEN(TRIM(H33&amp;""))&gt;0,TRIM(H33&amp;"")&lt;&gt;"Pendiente",TRIM(H33&amp;"")&lt;&gt;"Por confirmar",TRIM(H33&amp;"")&lt;&gt;"No consta",TRIM(H33&amp;"")&lt;&gt;"Desconocido",TRIM(H33&amp;"")&lt;&gt;"Sin confirmar",TRIM(H33&amp;"")&lt;&gt;"Por decidir",TRIM(H33&amp;"")&lt;&gt;"Por comprobar")),2,IF(F33="Valorado",IF(ISNUMBER(I33),0,2),IF(LEN(TRIM(I33&amp;""))&gt;0,1,0)))))))),2)</f>
        <v>1</v>
      </c>
    </row>
    <row r="34" ht="104" customHeight="1">
      <c r="B34" s="29" t="n">
        <v>21</v>
      </c>
      <c r="C34" s="29" t="str">
        <v>Impermeabilización y encuentros</v>
      </c>
      <c r="D34" s="29" t="str">
        <v>Hay zonas a impermeabilizar: cotejamos encuentros, petos, sumideros y pruebas previstas en el proyecto.</v>
      </c>
      <c r="E34" s="35" t="str">
        <v>Por confirmar</v>
      </c>
      <c r="F34" s="35" t="str">
        <v>Pendiente</v>
      </c>
      <c r="G34" s="35"/>
      <c r="H34" s="35"/>
      <c r="I34" s="36"/>
      <c r="J34" s="29" t="str">
        <f>IF(L34=2,"ROJO",IF(L34=1,"ÁMBAR","VERDE"))</f>
        <v>ÁMBAR</v>
      </c>
      <c r="K34" s="29" t="str">
        <f>IFERROR(IF(L34=0,IF(E34="No","No aplica con motivo registrado.",IF(F34="Valorado","Localizado y con adicional explícito. No valida su precio.",IF(F34="Excluido por escrito","Exclusión económica localizada; no implica aceptación ni coste cero.","A cargo de otro: conservamos referencia y responsable."))),IF(OR(NOT(OR(E34="",E34="Sí",E34="No",E34="Por confirmar")),NOT(OR(F34="",F34="Pendiente",F34="Valorado",F34="Excluido por escrito",F34="Lo pone otro",F34="No aplica"))),"Elegimos una opción válida. ","")&amp;IF(NOT(IF(LEN(TRIM(I34&amp;""))=0,TRUE,IF(ISNUMBER(I34),I34&gt;=0,FALSE))),"Usamos un importe numérico no negativo o lo dejamos pendiente. ","")&amp;IF(OR(E34="",E34="Por confirmar"),"Confirmamos si aplica; no damos por completo lo desconocido. ","")&amp;IF(AND(E34="No",F34&lt;&gt;"No aplica"),"No aplica y el estado se contradicen. ","")&amp;IF(AND(E34="No",NOT(AND(LEN(TRIM(H34&amp;""))&gt;0,TRIM(H34&amp;"")&lt;&gt;"Pendiente",TRIM(H34&amp;"")&lt;&gt;"Por confirmar",TRIM(H34&amp;"")&lt;&gt;"No consta",TRIM(H34&amp;"")&lt;&gt;"Desconocido",TRIM(H34&amp;"")&lt;&gt;"Sin confirmar",TRIM(H34&amp;"")&lt;&gt;"Por decidir",TRIM(H34&amp;"")&lt;&gt;"Por comprobar"))),"Anotamos el motivo de no aplicación. ","")&amp;IF(AND(E34="No",LEN(TRIM(I34&amp;""))&gt;0),"El importe no aplicable no se suma: lo revisamos. ","")&amp;IF(AND(E34="Sí",OR(F34="",F34="Pendiente")),"Aplica y falta decidir cómo lo cubrimos. ","")&amp;IF(AND(E34="Sí",F34="No aplica"),"Aplica y No aplica se contradicen. ","")&amp;IF(AND(E34="Sí",NOT(AND(LEN(TRIM(G34&amp;""))&gt;0,TRIM(G34&amp;"")&lt;&gt;"Pendiente",TRIM(G34&amp;"")&lt;&gt;"Por confirmar",TRIM(G34&amp;"")&lt;&gt;"No consta",TRIM(G34&amp;"")&lt;&gt;"Desconocido",TRIM(G34&amp;"")&lt;&gt;"Sin confirmar",TRIM(G34&amp;"")&lt;&gt;"Por decidir",TRIM(G34&amp;"")&lt;&gt;"Por comprobar"))),"Falta dónde consta: documento y partida o apartado. ","")&amp;IF(AND(E34="Sí",NOT(AND(LEN(TRIM(H34&amp;""))&gt;0,TRIM(H34&amp;"")&lt;&gt;"Pendiente",TRIM(H34&amp;"")&lt;&gt;"Por confirmar",TRIM(H34&amp;"")&lt;&gt;"No consta",TRIM(H34&amp;"")&lt;&gt;"Desconocido",TRIM(H34&amp;"")&lt;&gt;"Sin confirmar",TRIM(H34&amp;"")&lt;&gt;"Por decidir",TRIM(H34&amp;"")&lt;&gt;"Por comprobar"))),"Concretamos qué incluye, quién lo asume o el motivo. ","")&amp;IF(AND(E34="Sí",F34="Valorado",NOT(ISNUMBER(I34))),"Falta importe explícito: vacío no significa cero. ","")&amp;IF(AND(E34="Sí",OR(F34="Excluido por escrito",F34="Lo pone otro"),LEN(TRIM(I34&amp;""))&gt;0),"No mezclamos exclusión o coste ajeno con importe adicional propio. ","")),"Hay una entrada con error. Corregimos el dato antes de cerrar la comprobación.")</f>
        <v>Confirmamos si aplica; no damos por completo lo desconocido. </v>
      </c>
      <c r="L34" s="37" t="n">
        <f>IFERROR(IF(OR(NOT(OR(E34="",E34="Sí",E34="No",E34="Por confirmar")),NOT(OR(F34="",F34="Pendiente",F34="Valorado",F34="Excluido por escrito",F34="Lo pone otro",F34="No aplica")),NOT(IF(LEN(TRIM(I34&amp;""))=0,TRUE,IF(ISNUMBER(I34),I34&gt;=0,FALSE)))),2,IF(OR(E34="",E34="Por confirmar"),1,IF(E34="No",IF(F34&lt;&gt;"No aplica",2,IF(NOT(AND(LEN(TRIM(H34&amp;""))&gt;0,TRIM(H34&amp;"")&lt;&gt;"Pendiente",TRIM(H34&amp;"")&lt;&gt;"Por confirmar",TRIM(H34&amp;"")&lt;&gt;"No consta",TRIM(H34&amp;"")&lt;&gt;"Desconocido",TRIM(H34&amp;"")&lt;&gt;"Sin confirmar",TRIM(H34&amp;"")&lt;&gt;"Por decidir",TRIM(H34&amp;"")&lt;&gt;"Por comprobar")),1,IF(LEN(TRIM(I34&amp;""))&gt;0,1,0))),IF(OR(F34="",F34="Pendiente",F34="No aplica"),2,IF(NOT(AND(LEN(TRIM(G34&amp;""))&gt;0,TRIM(G34&amp;"")&lt;&gt;"Pendiente",TRIM(G34&amp;"")&lt;&gt;"Por confirmar",TRIM(G34&amp;"")&lt;&gt;"No consta",TRIM(G34&amp;"")&lt;&gt;"Desconocido",TRIM(G34&amp;"")&lt;&gt;"Sin confirmar",TRIM(G34&amp;"")&lt;&gt;"Por decidir",TRIM(G34&amp;"")&lt;&gt;"Por comprobar")),2,IF(NOT(AND(LEN(TRIM(H34&amp;""))&gt;0,TRIM(H34&amp;"")&lt;&gt;"Pendiente",TRIM(H34&amp;"")&lt;&gt;"Por confirmar",TRIM(H34&amp;"")&lt;&gt;"No consta",TRIM(H34&amp;"")&lt;&gt;"Desconocido",TRIM(H34&amp;"")&lt;&gt;"Sin confirmar",TRIM(H34&amp;"")&lt;&gt;"Por decidir",TRIM(H34&amp;"")&lt;&gt;"Por comprobar")),2,IF(F34="Valorado",IF(ISNUMBER(I34),0,2),IF(LEN(TRIM(I34&amp;""))&gt;0,1,0)))))))),2)</f>
        <v>1</v>
      </c>
    </row>
    <row r="35" ht="104" customHeight="1">
      <c r="B35" s="29" t="n">
        <v>22</v>
      </c>
      <c r="C35" s="29" t="str">
        <v>Sellados y remates</v>
      </c>
      <c r="D35" s="29" t="str">
        <v>Un gremio deja huecos o encuentros para otro: revisamos sellados, tapajuntas, repasos y responsable.</v>
      </c>
      <c r="E35" s="35" t="str">
        <v>Por confirmar</v>
      </c>
      <c r="F35" s="35" t="str">
        <v>Pendiente</v>
      </c>
      <c r="G35" s="35"/>
      <c r="H35" s="35"/>
      <c r="I35" s="36"/>
      <c r="J35" s="29" t="str">
        <f>IF(L35=2,"ROJO",IF(L35=1,"ÁMBAR","VERDE"))</f>
        <v>ÁMBAR</v>
      </c>
      <c r="K35" s="29" t="str">
        <f>IFERROR(IF(L35=0,IF(E35="No","No aplica con motivo registrado.",IF(F35="Valorado","Localizado y con adicional explícito. No valida su precio.",IF(F35="Excluido por escrito","Exclusión económica localizada; no implica aceptación ni coste cero.","A cargo de otro: conservamos referencia y responsable."))),IF(OR(NOT(OR(E35="",E35="Sí",E35="No",E35="Por confirmar")),NOT(OR(F35="",F35="Pendiente",F35="Valorado",F35="Excluido por escrito",F35="Lo pone otro",F35="No aplica"))),"Elegimos una opción válida. ","")&amp;IF(NOT(IF(LEN(TRIM(I35&amp;""))=0,TRUE,IF(ISNUMBER(I35),I35&gt;=0,FALSE))),"Usamos un importe numérico no negativo o lo dejamos pendiente. ","")&amp;IF(OR(E35="",E35="Por confirmar"),"Confirmamos si aplica; no damos por completo lo desconocido. ","")&amp;IF(AND(E35="No",F35&lt;&gt;"No aplica"),"No aplica y el estado se contradicen. ","")&amp;IF(AND(E35="No",NOT(AND(LEN(TRIM(H35&amp;""))&gt;0,TRIM(H35&amp;"")&lt;&gt;"Pendiente",TRIM(H35&amp;"")&lt;&gt;"Por confirmar",TRIM(H35&amp;"")&lt;&gt;"No consta",TRIM(H35&amp;"")&lt;&gt;"Desconocido",TRIM(H35&amp;"")&lt;&gt;"Sin confirmar",TRIM(H35&amp;"")&lt;&gt;"Por decidir",TRIM(H35&amp;"")&lt;&gt;"Por comprobar"))),"Anotamos el motivo de no aplicación. ","")&amp;IF(AND(E35="No",LEN(TRIM(I35&amp;""))&gt;0),"El importe no aplicable no se suma: lo revisamos. ","")&amp;IF(AND(E35="Sí",OR(F35="",F35="Pendiente")),"Aplica y falta decidir cómo lo cubrimos. ","")&amp;IF(AND(E35="Sí",F35="No aplica"),"Aplica y No aplica se contradicen. ","")&amp;IF(AND(E35="Sí",NOT(AND(LEN(TRIM(G35&amp;""))&gt;0,TRIM(G35&amp;"")&lt;&gt;"Pendiente",TRIM(G35&amp;"")&lt;&gt;"Por confirmar",TRIM(G35&amp;"")&lt;&gt;"No consta",TRIM(G35&amp;"")&lt;&gt;"Desconocido",TRIM(G35&amp;"")&lt;&gt;"Sin confirmar",TRIM(G35&amp;"")&lt;&gt;"Por decidir",TRIM(G35&amp;"")&lt;&gt;"Por comprobar"))),"Falta dónde consta: documento y partida o apartado. ","")&amp;IF(AND(E35="Sí",NOT(AND(LEN(TRIM(H35&amp;""))&gt;0,TRIM(H35&amp;"")&lt;&gt;"Pendiente",TRIM(H35&amp;"")&lt;&gt;"Por confirmar",TRIM(H35&amp;"")&lt;&gt;"No consta",TRIM(H35&amp;"")&lt;&gt;"Desconocido",TRIM(H35&amp;"")&lt;&gt;"Sin confirmar",TRIM(H35&amp;"")&lt;&gt;"Por decidir",TRIM(H35&amp;"")&lt;&gt;"Por comprobar"))),"Concretamos qué incluye, quién lo asume o el motivo. ","")&amp;IF(AND(E35="Sí",F35="Valorado",NOT(ISNUMBER(I35))),"Falta importe explícito: vacío no significa cero. ","")&amp;IF(AND(E35="Sí",OR(F35="Excluido por escrito",F35="Lo pone otro"),LEN(TRIM(I35&amp;""))&gt;0),"No mezclamos exclusión o coste ajeno con importe adicional propio. ","")),"Hay una entrada con error. Corregimos el dato antes de cerrar la comprobación.")</f>
        <v>Confirmamos si aplica; no damos por completo lo desconocido. </v>
      </c>
      <c r="L35" s="37" t="n">
        <f>IFERROR(IF(OR(NOT(OR(E35="",E35="Sí",E35="No",E35="Por confirmar")),NOT(OR(F35="",F35="Pendiente",F35="Valorado",F35="Excluido por escrito",F35="Lo pone otro",F35="No aplica")),NOT(IF(LEN(TRIM(I35&amp;""))=0,TRUE,IF(ISNUMBER(I35),I35&gt;=0,FALSE)))),2,IF(OR(E35="",E35="Por confirmar"),1,IF(E35="No",IF(F35&lt;&gt;"No aplica",2,IF(NOT(AND(LEN(TRIM(H35&amp;""))&gt;0,TRIM(H35&amp;"")&lt;&gt;"Pendiente",TRIM(H35&amp;"")&lt;&gt;"Por confirmar",TRIM(H35&amp;"")&lt;&gt;"No consta",TRIM(H35&amp;"")&lt;&gt;"Desconocido",TRIM(H35&amp;"")&lt;&gt;"Sin confirmar",TRIM(H35&amp;"")&lt;&gt;"Por decidir",TRIM(H35&amp;"")&lt;&gt;"Por comprobar")),1,IF(LEN(TRIM(I35&amp;""))&gt;0,1,0))),IF(OR(F35="",F35="Pendiente",F35="No aplica"),2,IF(NOT(AND(LEN(TRIM(G35&amp;""))&gt;0,TRIM(G35&amp;"")&lt;&gt;"Pendiente",TRIM(G35&amp;"")&lt;&gt;"Por confirmar",TRIM(G35&amp;"")&lt;&gt;"No consta",TRIM(G35&amp;"")&lt;&gt;"Desconocido",TRIM(G35&amp;"")&lt;&gt;"Sin confirmar",TRIM(G35&amp;"")&lt;&gt;"Por decidir",TRIM(G35&amp;"")&lt;&gt;"Por comprobar")),2,IF(NOT(AND(LEN(TRIM(H35&amp;""))&gt;0,TRIM(H35&amp;"")&lt;&gt;"Pendiente",TRIM(H35&amp;"")&lt;&gt;"Por confirmar",TRIM(H35&amp;"")&lt;&gt;"No consta",TRIM(H35&amp;"")&lt;&gt;"Desconocido",TRIM(H35&amp;"")&lt;&gt;"Sin confirmar",TRIM(H35&amp;"")&lt;&gt;"Por decidir",TRIM(H35&amp;"")&lt;&gt;"Por comprobar")),2,IF(F35="Valorado",IF(ISNUMBER(I35),0,2),IF(LEN(TRIM(I35&amp;""))&gt;0,1,0)))))))),2)</f>
        <v>1</v>
      </c>
    </row>
    <row r="36" ht="104" customHeight="1">
      <c r="B36" s="29" t="n">
        <v>23</v>
      </c>
      <c r="C36" s="29" t="str">
        <v>Conexión a servicios existentes</v>
      </c>
      <c r="D36" s="29" t="str">
        <v>Hay que conectar con redes o instalaciones existentes: comprobamos punto, distancia y trabajos de enlace.</v>
      </c>
      <c r="E36" s="35" t="str">
        <v>Por confirmar</v>
      </c>
      <c r="F36" s="35" t="str">
        <v>Pendiente</v>
      </c>
      <c r="G36" s="35"/>
      <c r="H36" s="35"/>
      <c r="I36" s="36"/>
      <c r="J36" s="29" t="str">
        <f>IF(L36=2,"ROJO",IF(L36=1,"ÁMBAR","VERDE"))</f>
        <v>ÁMBAR</v>
      </c>
      <c r="K36" s="29" t="str">
        <f>IFERROR(IF(L36=0,IF(E36="No","No aplica con motivo registrado.",IF(F36="Valorado","Localizado y con adicional explícito. No valida su precio.",IF(F36="Excluido por escrito","Exclusión económica localizada; no implica aceptación ni coste cero.","A cargo de otro: conservamos referencia y responsable."))),IF(OR(NOT(OR(E36="",E36="Sí",E36="No",E36="Por confirmar")),NOT(OR(F36="",F36="Pendiente",F36="Valorado",F36="Excluido por escrito",F36="Lo pone otro",F36="No aplica"))),"Elegimos una opción válida. ","")&amp;IF(NOT(IF(LEN(TRIM(I36&amp;""))=0,TRUE,IF(ISNUMBER(I36),I36&gt;=0,FALSE))),"Usamos un importe numérico no negativo o lo dejamos pendiente. ","")&amp;IF(OR(E36="",E36="Por confirmar"),"Confirmamos si aplica; no damos por completo lo desconocido. ","")&amp;IF(AND(E36="No",F36&lt;&gt;"No aplica"),"No aplica y el estado se contradicen. ","")&amp;IF(AND(E36="No",NOT(AND(LEN(TRIM(H36&amp;""))&gt;0,TRIM(H36&amp;"")&lt;&gt;"Pendiente",TRIM(H36&amp;"")&lt;&gt;"Por confirmar",TRIM(H36&amp;"")&lt;&gt;"No consta",TRIM(H36&amp;"")&lt;&gt;"Desconocido",TRIM(H36&amp;"")&lt;&gt;"Sin confirmar",TRIM(H36&amp;"")&lt;&gt;"Por decidir",TRIM(H36&amp;"")&lt;&gt;"Por comprobar"))),"Anotamos el motivo de no aplicación. ","")&amp;IF(AND(E36="No",LEN(TRIM(I36&amp;""))&gt;0),"El importe no aplicable no se suma: lo revisamos. ","")&amp;IF(AND(E36="Sí",OR(F36="",F36="Pendiente")),"Aplica y falta decidir cómo lo cubrimos. ","")&amp;IF(AND(E36="Sí",F36="No aplica"),"Aplica y No aplica se contradicen. ","")&amp;IF(AND(E36="Sí",NOT(AND(LEN(TRIM(G36&amp;""))&gt;0,TRIM(G36&amp;"")&lt;&gt;"Pendiente",TRIM(G36&amp;"")&lt;&gt;"Por confirmar",TRIM(G36&amp;"")&lt;&gt;"No consta",TRIM(G36&amp;"")&lt;&gt;"Desconocido",TRIM(G36&amp;"")&lt;&gt;"Sin confirmar",TRIM(G36&amp;"")&lt;&gt;"Por decidir",TRIM(G36&amp;"")&lt;&gt;"Por comprobar"))),"Falta dónde consta: documento y partida o apartado. ","")&amp;IF(AND(E36="Sí",NOT(AND(LEN(TRIM(H36&amp;""))&gt;0,TRIM(H36&amp;"")&lt;&gt;"Pendiente",TRIM(H36&amp;"")&lt;&gt;"Por confirmar",TRIM(H36&amp;"")&lt;&gt;"No consta",TRIM(H36&amp;"")&lt;&gt;"Desconocido",TRIM(H36&amp;"")&lt;&gt;"Sin confirmar",TRIM(H36&amp;"")&lt;&gt;"Por decidir",TRIM(H36&amp;"")&lt;&gt;"Por comprobar"))),"Concretamos qué incluye, quién lo asume o el motivo. ","")&amp;IF(AND(E36="Sí",F36="Valorado",NOT(ISNUMBER(I36))),"Falta importe explícito: vacío no significa cero. ","")&amp;IF(AND(E36="Sí",OR(F36="Excluido por escrito",F36="Lo pone otro"),LEN(TRIM(I36&amp;""))&gt;0),"No mezclamos exclusión o coste ajeno con importe adicional propio. ","")),"Hay una entrada con error. Corregimos el dato antes de cerrar la comprobación.")</f>
        <v>Confirmamos si aplica; no damos por completo lo desconocido. </v>
      </c>
      <c r="L36" s="37" t="n">
        <f>IFERROR(IF(OR(NOT(OR(E36="",E36="Sí",E36="No",E36="Por confirmar")),NOT(OR(F36="",F36="Pendiente",F36="Valorado",F36="Excluido por escrito",F36="Lo pone otro",F36="No aplica")),NOT(IF(LEN(TRIM(I36&amp;""))=0,TRUE,IF(ISNUMBER(I36),I36&gt;=0,FALSE)))),2,IF(OR(E36="",E36="Por confirmar"),1,IF(E36="No",IF(F36&lt;&gt;"No aplica",2,IF(NOT(AND(LEN(TRIM(H36&amp;""))&gt;0,TRIM(H36&amp;"")&lt;&gt;"Pendiente",TRIM(H36&amp;"")&lt;&gt;"Por confirmar",TRIM(H36&amp;"")&lt;&gt;"No consta",TRIM(H36&amp;"")&lt;&gt;"Desconocido",TRIM(H36&amp;"")&lt;&gt;"Sin confirmar",TRIM(H36&amp;"")&lt;&gt;"Por decidir",TRIM(H36&amp;"")&lt;&gt;"Por comprobar")),1,IF(LEN(TRIM(I36&amp;""))&gt;0,1,0))),IF(OR(F36="",F36="Pendiente",F36="No aplica"),2,IF(NOT(AND(LEN(TRIM(G36&amp;""))&gt;0,TRIM(G36&amp;"")&lt;&gt;"Pendiente",TRIM(G36&amp;"")&lt;&gt;"Por confirmar",TRIM(G36&amp;"")&lt;&gt;"No consta",TRIM(G36&amp;"")&lt;&gt;"Desconocido",TRIM(G36&amp;"")&lt;&gt;"Sin confirmar",TRIM(G36&amp;"")&lt;&gt;"Por decidir",TRIM(G36&amp;"")&lt;&gt;"Por comprobar")),2,IF(NOT(AND(LEN(TRIM(H36&amp;""))&gt;0,TRIM(H36&amp;"")&lt;&gt;"Pendiente",TRIM(H36&amp;"")&lt;&gt;"Por confirmar",TRIM(H36&amp;"")&lt;&gt;"No consta",TRIM(H36&amp;"")&lt;&gt;"Desconocido",TRIM(H36&amp;"")&lt;&gt;"Sin confirmar",TRIM(H36&amp;"")&lt;&gt;"Por decidir",TRIM(H36&amp;"")&lt;&gt;"Por comprobar")),2,IF(F36="Valorado",IF(ISNUMBER(I36),0,2),IF(LEN(TRIM(I36&amp;""))&gt;0,1,0)))))))),2)</f>
        <v>1</v>
      </c>
    </row>
    <row r="37" ht="104" customHeight="1">
      <c r="B37" s="29" t="n">
        <v>24</v>
      </c>
      <c r="C37" s="29" t="str">
        <v>Permanencias y cambios de plazo</v>
      </c>
      <c r="D37" s="29" t="str">
        <v>Hay alquileres o medios temporales: cotejamos oferta y plazo, periodos facturables, paradas y retirada.</v>
      </c>
      <c r="E37" s="35" t="str">
        <v>Por confirmar</v>
      </c>
      <c r="F37" s="35" t="str">
        <v>Pendiente</v>
      </c>
      <c r="G37" s="35"/>
      <c r="H37" s="35"/>
      <c r="I37" s="36"/>
      <c r="J37" s="29" t="str">
        <f>IF(L37=2,"ROJO",IF(L37=1,"ÁMBAR","VERDE"))</f>
        <v>ÁMBAR</v>
      </c>
      <c r="K37" s="29" t="str">
        <f>IFERROR(IF(L37=0,IF(E37="No","No aplica con motivo registrado.",IF(F37="Valorado","Localizado y con adicional explícito. No valida su precio.",IF(F37="Excluido por escrito","Exclusión económica localizada; no implica aceptación ni coste cero.","A cargo de otro: conservamos referencia y responsable."))),IF(OR(NOT(OR(E37="",E37="Sí",E37="No",E37="Por confirmar")),NOT(OR(F37="",F37="Pendiente",F37="Valorado",F37="Excluido por escrito",F37="Lo pone otro",F37="No aplica"))),"Elegimos una opción válida. ","")&amp;IF(NOT(IF(LEN(TRIM(I37&amp;""))=0,TRUE,IF(ISNUMBER(I37),I37&gt;=0,FALSE))),"Usamos un importe numérico no negativo o lo dejamos pendiente. ","")&amp;IF(OR(E37="",E37="Por confirmar"),"Confirmamos si aplica; no damos por completo lo desconocido. ","")&amp;IF(AND(E37="No",F37&lt;&gt;"No aplica"),"No aplica y el estado se contradicen. ","")&amp;IF(AND(E37="No",NOT(AND(LEN(TRIM(H37&amp;""))&gt;0,TRIM(H37&amp;"")&lt;&gt;"Pendiente",TRIM(H37&amp;"")&lt;&gt;"Por confirmar",TRIM(H37&amp;"")&lt;&gt;"No consta",TRIM(H37&amp;"")&lt;&gt;"Desconocido",TRIM(H37&amp;"")&lt;&gt;"Sin confirmar",TRIM(H37&amp;"")&lt;&gt;"Por decidir",TRIM(H37&amp;"")&lt;&gt;"Por comprobar"))),"Anotamos el motivo de no aplicación. ","")&amp;IF(AND(E37="No",LEN(TRIM(I37&amp;""))&gt;0),"El importe no aplicable no se suma: lo revisamos. ","")&amp;IF(AND(E37="Sí",OR(F37="",F37="Pendiente")),"Aplica y falta decidir cómo lo cubrimos. ","")&amp;IF(AND(E37="Sí",F37="No aplica"),"Aplica y No aplica se contradicen. ","")&amp;IF(AND(E37="Sí",NOT(AND(LEN(TRIM(G37&amp;""))&gt;0,TRIM(G37&amp;"")&lt;&gt;"Pendiente",TRIM(G37&amp;"")&lt;&gt;"Por confirmar",TRIM(G37&amp;"")&lt;&gt;"No consta",TRIM(G37&amp;"")&lt;&gt;"Desconocido",TRIM(G37&amp;"")&lt;&gt;"Sin confirmar",TRIM(G37&amp;"")&lt;&gt;"Por decidir",TRIM(G37&amp;"")&lt;&gt;"Por comprobar"))),"Falta dónde consta: documento y partida o apartado. ","")&amp;IF(AND(E37="Sí",NOT(AND(LEN(TRIM(H37&amp;""))&gt;0,TRIM(H37&amp;"")&lt;&gt;"Pendiente",TRIM(H37&amp;"")&lt;&gt;"Por confirmar",TRIM(H37&amp;"")&lt;&gt;"No consta",TRIM(H37&amp;"")&lt;&gt;"Desconocido",TRIM(H37&amp;"")&lt;&gt;"Sin confirmar",TRIM(H37&amp;"")&lt;&gt;"Por decidir",TRIM(H37&amp;"")&lt;&gt;"Por comprobar"))),"Concretamos qué incluye, quién lo asume o el motivo. ","")&amp;IF(AND(E37="Sí",F37="Valorado",NOT(ISNUMBER(I37))),"Falta importe explícito: vacío no significa cero. ","")&amp;IF(AND(E37="Sí",OR(F37="Excluido por escrito",F37="Lo pone otro"),LEN(TRIM(I37&amp;""))&gt;0),"No mezclamos exclusión o coste ajeno con importe adicional propio. ","")),"Hay una entrada con error. Corregimos el dato antes de cerrar la comprobación.")</f>
        <v>Confirmamos si aplica; no damos por completo lo desconocido. </v>
      </c>
      <c r="L37" s="37" t="n">
        <f>IFERROR(IF(OR(NOT(OR(E37="",E37="Sí",E37="No",E37="Por confirmar")),NOT(OR(F37="",F37="Pendiente",F37="Valorado",F37="Excluido por escrito",F37="Lo pone otro",F37="No aplica")),NOT(IF(LEN(TRIM(I37&amp;""))=0,TRUE,IF(ISNUMBER(I37),I37&gt;=0,FALSE)))),2,IF(OR(E37="",E37="Por confirmar"),1,IF(E37="No",IF(F37&lt;&gt;"No aplica",2,IF(NOT(AND(LEN(TRIM(H37&amp;""))&gt;0,TRIM(H37&amp;"")&lt;&gt;"Pendiente",TRIM(H37&amp;"")&lt;&gt;"Por confirmar",TRIM(H37&amp;"")&lt;&gt;"No consta",TRIM(H37&amp;"")&lt;&gt;"Desconocido",TRIM(H37&amp;"")&lt;&gt;"Sin confirmar",TRIM(H37&amp;"")&lt;&gt;"Por decidir",TRIM(H37&amp;"")&lt;&gt;"Por comprobar")),1,IF(LEN(TRIM(I37&amp;""))&gt;0,1,0))),IF(OR(F37="",F37="Pendiente",F37="No aplica"),2,IF(NOT(AND(LEN(TRIM(G37&amp;""))&gt;0,TRIM(G37&amp;"")&lt;&gt;"Pendiente",TRIM(G37&amp;"")&lt;&gt;"Por confirmar",TRIM(G37&amp;"")&lt;&gt;"No consta",TRIM(G37&amp;"")&lt;&gt;"Desconocido",TRIM(G37&amp;"")&lt;&gt;"Sin confirmar",TRIM(G37&amp;"")&lt;&gt;"Por decidir",TRIM(G37&amp;"")&lt;&gt;"Por comprobar")),2,IF(NOT(AND(LEN(TRIM(H37&amp;""))&gt;0,TRIM(H37&amp;"")&lt;&gt;"Pendiente",TRIM(H37&amp;"")&lt;&gt;"Por confirmar",TRIM(H37&amp;"")&lt;&gt;"No consta",TRIM(H37&amp;"")&lt;&gt;"Desconocido",TRIM(H37&amp;"")&lt;&gt;"Sin confirmar",TRIM(H37&amp;"")&lt;&gt;"Por decidir",TRIM(H37&amp;"")&lt;&gt;"Por comprobar")),2,IF(F37="Valorado",IF(ISNUMBER(I37),0,2),IF(LEN(TRIM(I37&amp;""))&gt;0,1,0)))))))),2)</f>
        <v>1</v>
      </c>
    </row>
    <row r="38" ht="104" customHeight="1">
      <c r="B38" s="29" t="n">
        <v>25</v>
      </c>
      <c r="C38" s="29" t="str">
        <v>Obra por fases o con uso simultáneo</v>
      </c>
      <c r="D38" s="29" t="str">
        <v>El edificio sigue ocupado o limita horarios y accesos: revisamos fases, traslados y reposiciones de medios.</v>
      </c>
      <c r="E38" s="35" t="str">
        <v>Por confirmar</v>
      </c>
      <c r="F38" s="35" t="str">
        <v>Pendiente</v>
      </c>
      <c r="G38" s="35"/>
      <c r="H38" s="35"/>
      <c r="I38" s="36"/>
      <c r="J38" s="29" t="str">
        <f>IF(L38=2,"ROJO",IF(L38=1,"ÁMBAR","VERDE"))</f>
        <v>ÁMBAR</v>
      </c>
      <c r="K38" s="29" t="str">
        <f>IFERROR(IF(L38=0,IF(E38="No","No aplica con motivo registrado.",IF(F38="Valorado","Localizado y con adicional explícito. No valida su precio.",IF(F38="Excluido por escrito","Exclusión económica localizada; no implica aceptación ni coste cero.","A cargo de otro: conservamos referencia y responsable."))),IF(OR(NOT(OR(E38="",E38="Sí",E38="No",E38="Por confirmar")),NOT(OR(F38="",F38="Pendiente",F38="Valorado",F38="Excluido por escrito",F38="Lo pone otro",F38="No aplica"))),"Elegimos una opción válida. ","")&amp;IF(NOT(IF(LEN(TRIM(I38&amp;""))=0,TRUE,IF(ISNUMBER(I38),I38&gt;=0,FALSE))),"Usamos un importe numérico no negativo o lo dejamos pendiente. ","")&amp;IF(OR(E38="",E38="Por confirmar"),"Confirmamos si aplica; no damos por completo lo desconocido. ","")&amp;IF(AND(E38="No",F38&lt;&gt;"No aplica"),"No aplica y el estado se contradicen. ","")&amp;IF(AND(E38="No",NOT(AND(LEN(TRIM(H38&amp;""))&gt;0,TRIM(H38&amp;"")&lt;&gt;"Pendiente",TRIM(H38&amp;"")&lt;&gt;"Por confirmar",TRIM(H38&amp;"")&lt;&gt;"No consta",TRIM(H38&amp;"")&lt;&gt;"Desconocido",TRIM(H38&amp;"")&lt;&gt;"Sin confirmar",TRIM(H38&amp;"")&lt;&gt;"Por decidir",TRIM(H38&amp;"")&lt;&gt;"Por comprobar"))),"Anotamos el motivo de no aplicación. ","")&amp;IF(AND(E38="No",LEN(TRIM(I38&amp;""))&gt;0),"El importe no aplicable no se suma: lo revisamos. ","")&amp;IF(AND(E38="Sí",OR(F38="",F38="Pendiente")),"Aplica y falta decidir cómo lo cubrimos. ","")&amp;IF(AND(E38="Sí",F38="No aplica"),"Aplica y No aplica se contradicen. ","")&amp;IF(AND(E38="Sí",NOT(AND(LEN(TRIM(G38&amp;""))&gt;0,TRIM(G38&amp;"")&lt;&gt;"Pendiente",TRIM(G38&amp;"")&lt;&gt;"Por confirmar",TRIM(G38&amp;"")&lt;&gt;"No consta",TRIM(G38&amp;"")&lt;&gt;"Desconocido",TRIM(G38&amp;"")&lt;&gt;"Sin confirmar",TRIM(G38&amp;"")&lt;&gt;"Por decidir",TRIM(G38&amp;"")&lt;&gt;"Por comprobar"))),"Falta dónde consta: documento y partida o apartado. ","")&amp;IF(AND(E38="Sí",NOT(AND(LEN(TRIM(H38&amp;""))&gt;0,TRIM(H38&amp;"")&lt;&gt;"Pendiente",TRIM(H38&amp;"")&lt;&gt;"Por confirmar",TRIM(H38&amp;"")&lt;&gt;"No consta",TRIM(H38&amp;"")&lt;&gt;"Desconocido",TRIM(H38&amp;"")&lt;&gt;"Sin confirmar",TRIM(H38&amp;"")&lt;&gt;"Por decidir",TRIM(H38&amp;"")&lt;&gt;"Por comprobar"))),"Concretamos qué incluye, quién lo asume o el motivo. ","")&amp;IF(AND(E38="Sí",F38="Valorado",NOT(ISNUMBER(I38))),"Falta importe explícito: vacío no significa cero. ","")&amp;IF(AND(E38="Sí",OR(F38="Excluido por escrito",F38="Lo pone otro"),LEN(TRIM(I38&amp;""))&gt;0),"No mezclamos exclusión o coste ajeno con importe adicional propio. ","")),"Hay una entrada con error. Corregimos el dato antes de cerrar la comprobación.")</f>
        <v>Confirmamos si aplica; no damos por completo lo desconocido. </v>
      </c>
      <c r="L38" s="37" t="n">
        <f>IFERROR(IF(OR(NOT(OR(E38="",E38="Sí",E38="No",E38="Por confirmar")),NOT(OR(F38="",F38="Pendiente",F38="Valorado",F38="Excluido por escrito",F38="Lo pone otro",F38="No aplica")),NOT(IF(LEN(TRIM(I38&amp;""))=0,TRUE,IF(ISNUMBER(I38),I38&gt;=0,FALSE)))),2,IF(OR(E38="",E38="Por confirmar"),1,IF(E38="No",IF(F38&lt;&gt;"No aplica",2,IF(NOT(AND(LEN(TRIM(H38&amp;""))&gt;0,TRIM(H38&amp;"")&lt;&gt;"Pendiente",TRIM(H38&amp;"")&lt;&gt;"Por confirmar",TRIM(H38&amp;"")&lt;&gt;"No consta",TRIM(H38&amp;"")&lt;&gt;"Desconocido",TRIM(H38&amp;"")&lt;&gt;"Sin confirmar",TRIM(H38&amp;"")&lt;&gt;"Por decidir",TRIM(H38&amp;"")&lt;&gt;"Por comprobar")),1,IF(LEN(TRIM(I38&amp;""))&gt;0,1,0))),IF(OR(F38="",F38="Pendiente",F38="No aplica"),2,IF(NOT(AND(LEN(TRIM(G38&amp;""))&gt;0,TRIM(G38&amp;"")&lt;&gt;"Pendiente",TRIM(G38&amp;"")&lt;&gt;"Por confirmar",TRIM(G38&amp;"")&lt;&gt;"No consta",TRIM(G38&amp;"")&lt;&gt;"Desconocido",TRIM(G38&amp;"")&lt;&gt;"Sin confirmar",TRIM(G38&amp;"")&lt;&gt;"Por decidir",TRIM(G38&amp;"")&lt;&gt;"Por comprobar")),2,IF(NOT(AND(LEN(TRIM(H38&amp;""))&gt;0,TRIM(H38&amp;"")&lt;&gt;"Pendiente",TRIM(H38&amp;"")&lt;&gt;"Por confirmar",TRIM(H38&amp;"")&lt;&gt;"No consta",TRIM(H38&amp;"")&lt;&gt;"Desconocido",TRIM(H38&amp;"")&lt;&gt;"Sin confirmar",TRIM(H38&amp;"")&lt;&gt;"Por decidir",TRIM(H38&amp;"")&lt;&gt;"Por comprobar")),2,IF(F38="Valorado",IF(ISNUMBER(I38),0,2),IF(LEN(TRIM(I38&amp;""))&gt;0,1,0)))))))),2)</f>
        <v>1</v>
      </c>
    </row>
    <row r="39" ht="23" customHeight="1">
      <c r="B39" s="26"/>
      <c r="C39" s="26"/>
      <c r="D39" s="26"/>
      <c r="E39" s="26"/>
      <c r="F39" s="26"/>
      <c r="G39" s="26"/>
      <c r="H39" s="26"/>
      <c r="I39" s="26"/>
      <c r="J39" s="26"/>
      <c r="K39" s="26"/>
    </row>
    <row r="40" ht="23" customHeight="1">
      <c r="B40" s="33" t="str">
        <v>Las preguntas son disparadores de revisión, no instrucciones de ejecución ni obligaciones universales. La documentación y los técnicos que correspondan concretan las medidas. Un verde solo describe el registro de esta fila.</v>
      </c>
      <c r="C40" s="33"/>
      <c r="D40" s="33"/>
      <c r="E40" s="33"/>
      <c r="F40" s="33"/>
      <c r="G40" s="33"/>
      <c r="H40" s="33"/>
      <c r="I40" s="33"/>
      <c r="J40" s="33"/>
      <c r="K40" s="33"/>
    </row>
    <row r="41" ht="23" customHeight="1">
      <c r="B41" s="33"/>
      <c r="C41" s="33"/>
      <c r="D41" s="33"/>
      <c r="E41" s="33"/>
      <c r="F41" s="33"/>
      <c r="G41" s="33"/>
      <c r="H41" s="33"/>
      <c r="I41" s="33"/>
      <c r="J41" s="33"/>
      <c r="K41" s="33"/>
    </row>
    <row r="42" ht="23" customHeight="1">
      <c r="B42" s="26"/>
      <c r="C42" s="26"/>
      <c r="D42" s="26"/>
      <c r="E42" s="26"/>
      <c r="F42" s="26"/>
      <c r="G42" s="26"/>
      <c r="H42" s="26"/>
      <c r="I42" s="26"/>
      <c r="J42" s="26"/>
      <c r="K42" s="26"/>
    </row>
    <row r="43" ht="25" customHeight="1">
      <c r="B43" s="38" t="str">
        <v>Cuitó Digital · cuitodigital.com</v>
      </c>
      <c r="C43" s="38"/>
      <c r="D43" s="38"/>
      <c r="E43" s="38"/>
      <c r="F43" s="38"/>
      <c r="G43" s="38"/>
      <c r="H43" s="38"/>
      <c r="I43" s="38"/>
      <c r="J43" s="38"/>
      <c r="K43" s="38"/>
    </row>
    <row r="44" ht="23" customHeight="1">
      <c r="B44" s="26"/>
      <c r="C44" s="26"/>
      <c r="D44" s="26"/>
      <c r="E44" s="26"/>
      <c r="F44" s="26"/>
      <c r="G44" s="26"/>
      <c r="H44" s="26"/>
      <c r="I44" s="26"/>
      <c r="J44" s="26"/>
      <c r="K44" s="26"/>
    </row>
    <row r="45" ht="23" customHeight="1">
      <c r="B45" s="26"/>
      <c r="C45" s="26"/>
      <c r="D45" s="26"/>
      <c r="E45" s="26"/>
      <c r="F45" s="26"/>
      <c r="G45" s="26"/>
      <c r="H45" s="26"/>
      <c r="I45" s="26"/>
      <c r="J45" s="26"/>
      <c r="K45" s="26"/>
    </row>
    <row r="46" ht="23" customHeight="1">
      <c r="B46" s="26"/>
      <c r="C46" s="26"/>
      <c r="D46" s="26"/>
      <c r="E46" s="26"/>
      <c r="F46" s="26"/>
      <c r="G46" s="26"/>
      <c r="H46" s="26"/>
      <c r="I46" s="26"/>
      <c r="J46" s="26"/>
      <c r="K46" s="26"/>
    </row>
    <row r="47" ht="23" customHeight="1">
      <c r="B47" s="26"/>
      <c r="C47" s="26"/>
      <c r="D47" s="26"/>
      <c r="E47" s="26"/>
      <c r="F47" s="26"/>
      <c r="G47" s="26"/>
      <c r="H47" s="26"/>
      <c r="I47" s="26"/>
      <c r="J47" s="26"/>
      <c r="K47" s="26"/>
    </row>
  </sheetData>
  <sheetProtection sheet="1" objects="1" scenarios="1" formatCells="1" formatColumns="0" formatRows="0" insertColumns="1" insertRows="1" deleteColumns="1" deleteRows="1" sort="1" autoFilter="1" selectLockedCells="0" selectUnlockedCells="0"/>
  <mergeCells>
    <mergeCell ref="B2:J3"/>
    <mergeCell ref="B6:D6"/>
    <mergeCell ref="F6:H6"/>
    <mergeCell ref="B8:D8"/>
    <mergeCell ref="F8:K9"/>
    <mergeCell ref="B11:K11"/>
    <mergeCell ref="B40:K41"/>
    <mergeCell ref="B43:K43"/>
  </mergeCells>
  <conditionalFormatting sqref="J14:K38">
    <cfRule type="expression" dxfId="0" priority="1">
      <formula>AND(ISNUMBER($L14),$L14=0)</formula>
    </cfRule>
    <cfRule type="expression" dxfId="1" priority="2">
      <formula>AND(ISNUMBER($L14),$L14=1)</formula>
    </cfRule>
    <cfRule type="expression" dxfId="2" priority="3">
      <formula>AND(ISNUMBER($L14),$L14=2)</formula>
    </cfRule>
  </conditionalFormatting>
  <dataValidations count="2">
    <dataValidation type="list" sqref="E14:E38" showErrorMessage="1" errorStyle="stop" allowBlank="1" errorTitle="Revisamos el dato" error="Elegimos una opción válida. Un dato pendiente no es cero.">
      <formula1>"Sí,No,Por confirmar"</formula1>
    </dataValidation>
    <dataValidation type="list" sqref="F14:F38" showErrorMessage="1" errorStyle="stop" allowBlank="1" errorTitle="Revisamos el dato" error="Elegimos una opción válida. Un dato pendiente no es cero.">
      <formula1>"Pendiente,Valorado,Excluido por escrito,Lo pone otro,No aplica"</formula1>
    </dataValidation>
  </dataValidations>
  <pageMargins left=".25" right=".25" top=".35" bottom=".35" header=".15" footer=".15"/>
  <pageSetup paperSize="9" orientation="landscape" fitToWidth="1" fitToHeight="0"/>
  <headerFooter>
    <oddFooter>&amp;LCuitó Digital · cuitodigital.com&amp;R&amp;P</oddFooter>
  </headerFooter>
  <drawing r:id="Rd6a9084432384ee9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E87524"/>
    <pageSetUpPr fitToPage="1"/>
  </sheetPr>
  <sheetViews>
    <sheetView showGridLines="0" workbookViewId="0" zoomScale="80">
      <pane ySplit="13" topLeftCell="A14" activePane="bottomLeft" state="frozen"/>
    </sheetView>
  </sheetViews>
  <sheetFormatPr defaultRowHeight="15"/>
  <cols>
    <col min="1" max="1" width="3" hidden="0" customWidth="1"/>
    <col min="2" max="2" width="5" hidden="0" customWidth="1"/>
    <col min="3" max="3" width="31" hidden="0" customWidth="1"/>
    <col min="4" max="4" width="17" hidden="0" customWidth="1"/>
    <col min="5" max="5" width="20" hidden="0" customWidth="1"/>
    <col min="6" max="6" width="20" hidden="0" customWidth="1"/>
    <col min="7" max="7" width="41" hidden="0" customWidth="1"/>
    <col min="8" max="8" width="21" hidden="0" customWidth="1"/>
    <col min="9" max="9" width="21" hidden="0" customWidth="1"/>
    <col min="10" max="10" width="21" hidden="0" customWidth="1"/>
    <col min="11" max="11" width="15" hidden="0" customWidth="1"/>
    <col min="12" max="12" width="43" hidden="0" customWidth="1"/>
    <col min="13" max="13" hidden="1"/>
    <col min="14" max="14" hidden="1"/>
  </cols>
  <sheetData>
    <row r="1" ht="23" customHeight="1"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ht="25" customHeight="1">
      <c r="B2" s="27" t="str">
        <v>Los medios también dependen del plazo</v>
      </c>
      <c r="C2" s="27"/>
      <c r="D2" s="27"/>
      <c r="E2" s="27"/>
      <c r="F2" s="27"/>
      <c r="G2" s="27"/>
      <c r="H2" s="27"/>
      <c r="I2" s="27"/>
      <c r="J2" s="27"/>
      <c r="K2" s="27"/>
      <c r="L2" s="26"/>
    </row>
    <row r="3" ht="25" customHeight="1">
      <c r="B3" s="27"/>
      <c r="C3" s="27"/>
      <c r="D3" s="27"/>
      <c r="E3" s="27"/>
      <c r="F3" s="27"/>
      <c r="G3" s="27"/>
      <c r="H3" s="27"/>
      <c r="I3" s="27"/>
      <c r="J3" s="27"/>
      <c r="K3" s="27"/>
      <c r="L3" s="26"/>
    </row>
    <row r="4" ht="23" customHeight="1"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</row>
    <row r="5" ht="23" customHeight="1"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</row>
    <row r="6" ht="25" customHeight="1">
      <c r="B6" s="29" t="str">
        <v>Escenario 1 · meses</v>
      </c>
      <c r="C6" s="29"/>
      <c r="D6" s="29"/>
      <c r="E6" s="39" t="n">
        <v>6</v>
      </c>
      <c r="F6" s="29" t="str">
        <v>Escenario base · meses</v>
      </c>
      <c r="G6" s="29"/>
      <c r="H6" s="39" t="n">
        <v>9</v>
      </c>
      <c r="I6" s="29" t="str">
        <v>Escenario 3 · meses</v>
      </c>
      <c r="J6" s="29"/>
      <c r="K6" s="39" t="n">
        <v>12</v>
      </c>
      <c r="L6" s="26"/>
    </row>
    <row r="7" ht="23" customHeight="1"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</row>
    <row r="8" ht="25" customHeight="1">
      <c r="B8" s="33" t="str">
        <v>Ejemplo cargado: nueve meses era una hipótesis del presupuesto; seis y doce son escenarios didácticos con entradas aproximadas. Para otra obra sustituimos medio, fuente, importes y plazos. No son tarifas actuales ni costes ejecutados.</v>
      </c>
      <c r="C8" s="33"/>
      <c r="D8" s="33"/>
      <c r="E8" s="33"/>
      <c r="F8" s="33"/>
      <c r="G8" s="33"/>
      <c r="H8" s="33"/>
      <c r="I8" s="33"/>
      <c r="J8" s="33"/>
      <c r="K8" s="33"/>
      <c r="L8" s="33"/>
    </row>
    <row r="9" ht="25" customHeight="1"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</row>
    <row r="10" ht="23" customHeight="1"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</row>
    <row r="11" ht="30" customHeight="1">
      <c r="B11" s="33" t="str">
        <v>Introducimos solo importes sin IVA. El plazo es el periodo facturable del medio según la oferta; no copiamos automáticamente toda la duración de obra. No sumamos estos escenarios al CHECKLIST automáticamente.</v>
      </c>
      <c r="C11" s="33"/>
      <c r="D11" s="33"/>
      <c r="E11" s="33"/>
      <c r="F11" s="33"/>
      <c r="G11" s="33"/>
      <c r="H11" s="33"/>
      <c r="I11" s="33"/>
      <c r="J11" s="33"/>
      <c r="K11" s="33"/>
      <c r="L11" s="33"/>
    </row>
    <row r="12" ht="23" customHeight="1">
      <c r="B12" s="26"/>
      <c r="C12" s="26"/>
      <c r="D12" s="26"/>
      <c r="E12" s="26"/>
      <c r="F12" s="26"/>
      <c r="G12" s="26"/>
      <c r="H12" s="26" t="str">
        <f>IF(IF(ISNUMBER($E$6),$E$6&gt;=0,FALSE),$E$6&amp;" meses","Plazo pendiente")</f>
        <v>6 meses</v>
      </c>
      <c r="I12" s="26" t="str">
        <f>IF(IF(ISNUMBER($H$6),$H$6&gt;=0,FALSE),$H$6&amp;" meses","Plazo pendiente")</f>
        <v>9 meses</v>
      </c>
      <c r="J12" s="26" t="str">
        <f>IF(IF(ISNUMBER($K$6),$K$6&gt;=0,FALSE),$K$6&amp;" meses","Plazo pendiente")</f>
        <v>12 meses</v>
      </c>
      <c r="K12" s="26"/>
      <c r="L12" s="26"/>
    </row>
    <row r="13" ht="48" customHeight="1">
      <c r="B13" s="34" t="str">
        <v>Nº</v>
      </c>
      <c r="C13" s="34" t="str">
        <v>Medio que modelamos</v>
      </c>
      <c r="D13" s="34" t="str">
        <v>¿Modelamos?</v>
      </c>
      <c r="E13" s="34" t="str">
        <v>Coste fijo sin IVA</v>
      </c>
      <c r="F13" s="34" t="str">
        <v>Cuota por mes sin IVA</v>
      </c>
      <c r="G13" s="34" t="str">
        <v>Fuente · qué incluye y periodo facturable</v>
      </c>
      <c r="H13" s="34" t="str">
        <v>Escenario 1</v>
      </c>
      <c r="I13" s="34" t="str">
        <v>Base</v>
      </c>
      <c r="J13" s="34" t="str">
        <v>Escenario 3</v>
      </c>
      <c r="K13" s="34" t="str">
        <v>Semáforo</v>
      </c>
      <c r="L13" s="34" t="str">
        <v>Qué falta o qué queda registrado</v>
      </c>
    </row>
    <row r="14" ht="74" customHeight="1">
      <c r="B14" s="29" t="n">
        <v>1</v>
      </c>
      <c r="C14" s="35" t="str">
        <v>Ejemplo aproximado · elevación</v>
      </c>
      <c r="D14" s="35" t="str">
        <v>Sí</v>
      </c>
      <c r="E14" s="36" t="n">
        <v>9200</v>
      </c>
      <c r="F14" s="36" t="n">
        <v>2100</v>
      </c>
      <c r="G14" s="35" t="str">
        <v>Ejemplo · estimación revisada; importes redondeados; sin IVA</v>
      </c>
      <c r="H14" s="40" t="n">
        <f>IFERROR(IF(AND(D14="Sí",M14=0,IF(ISNUMBER($E$6),$E$6&gt;=0,FALSE)),ROUND(E14+$E$6*F14,2),""),"")</f>
        <v>21800</v>
      </c>
      <c r="I14" s="40" t="n">
        <f>IFERROR(IF(AND(D14="Sí",M14=0,IF(ISNUMBER($H$6),$H$6&gt;=0,FALSE)),ROUND(E14+$H$6*F14,2),""),"")</f>
        <v>28100</v>
      </c>
      <c r="J14" s="40" t="n">
        <f>IFERROR(IF(AND(D14="Sí",M14=0,IF(ISNUMBER($K$6),$K$6&gt;=0,FALSE)),ROUND(E14+$K$6*F14,2),""),"")</f>
        <v>34400</v>
      </c>
      <c r="K14" s="29" t="str">
        <f>IF(NOT(ISNUMBER(N14)),"",IF(N14=2,"ROJO",IF(N14=1,"ÁMBAR","VERDE")))</f>
        <v>VERDE</v>
      </c>
      <c r="L14" s="29" t="str">
        <f>IFERROR(IF(NOT(COUNTA(C14:G14)&gt;0),"",IF(D14="No","Fuera del modelo: registramos el motivo en Fuente.",IF(M14=0,"Fijo + meses × cuota. El plazo vacío queda pendiente solo en su escenario.","Completamos medio, opción, dos importes explícitos y fuente. No sustituimos vacíos por cero."))),"Hay una entrada con error. Corregimos el dato antes de cerrar la comprobación.")</f>
        <v>Fijo + meses × cuota. El plazo vacío queda pendiente solo en su escenario.</v>
      </c>
      <c r="M14" s="37" t="n">
        <f>IFERROR(IF(NOT(COUNTA(C14:G14)&gt;0),"",IF(NOT(OR(D14="",D14="Sí",D14="No",D14="Por confirmar")),2,IF(OR(D14="",D14="Por confirmar"),1,IF(D14="No",IF(AND(LEN(TRIM(G14&amp;""))&gt;0,TRIM(G14&amp;"")&lt;&gt;"Pendiente",TRIM(G14&amp;"")&lt;&gt;"Por confirmar",TRIM(G14&amp;"")&lt;&gt;"No consta",TRIM(G14&amp;"")&lt;&gt;"Desconocido",TRIM(G14&amp;"")&lt;&gt;"Sin confirmar",TRIM(G14&amp;"")&lt;&gt;"Por decidir",TRIM(G14&amp;"")&lt;&gt;"Por comprobar"),0,1),IF(AND(AND(LEN(TRIM(C14&amp;""))&gt;0,TRIM(C14&amp;"")&lt;&gt;"Pendiente",TRIM(C14&amp;"")&lt;&gt;"Por confirmar",TRIM(C14&amp;"")&lt;&gt;"No consta",TRIM(C14&amp;"")&lt;&gt;"Desconocido",TRIM(C14&amp;"")&lt;&gt;"Sin confirmar",TRIM(C14&amp;"")&lt;&gt;"Por decidir",TRIM(C14&amp;"")&lt;&gt;"Por comprobar"),AND(LEN(TRIM(G14&amp;""))&gt;0,TRIM(G14&amp;"")&lt;&gt;"Pendiente",TRIM(G14&amp;"")&lt;&gt;"Por confirmar",TRIM(G14&amp;"")&lt;&gt;"No consta",TRIM(G14&amp;"")&lt;&gt;"Desconocido",TRIM(G14&amp;"")&lt;&gt;"Sin confirmar",TRIM(G14&amp;"")&lt;&gt;"Por decidir",TRIM(G14&amp;"")&lt;&gt;"Por comprobar"),IF(ISNUMBER(E14),E14&gt;=0,FALSE),IF(ISNUMBER(F14),F14&gt;=0,FALSE)),0,2))))),2)</f>
        <v>0</v>
      </c>
      <c r="N14" s="37" t="n">
        <f>IFERROR(IF(NOT(ISNUMBER(M14)),"",IF(AND(M14=0,D14="Sí",NOT(AND(IF(ISNUMBER($E$6),$E$6&gt;=0,FALSE),IF(ISNUMBER($H$6),$H$6&gt;=0,FALSE),IF(ISNUMBER($K$6),$K$6&gt;=0,FALSE)))),1,M14)),2)</f>
        <v>0</v>
      </c>
    </row>
    <row r="15" ht="74" customHeight="1">
      <c r="B15" s="29" t="n">
        <v>2</v>
      </c>
      <c r="C15" s="35"/>
      <c r="D15" s="35"/>
      <c r="E15" s="36"/>
      <c r="F15" s="36"/>
      <c r="G15" s="35"/>
      <c r="H15" s="40">
        <f>IFERROR(IF(AND(D15="Sí",M15=0,IF(ISNUMBER($E$6),$E$6&gt;=0,FALSE)),ROUND(E15+$E$6*F15,2),""),"")</f>
      </c>
      <c r="I15" s="40">
        <f>IFERROR(IF(AND(D15="Sí",M15=0,IF(ISNUMBER($H$6),$H$6&gt;=0,FALSE)),ROUND(E15+$H$6*F15,2),""),"")</f>
      </c>
      <c r="J15" s="40">
        <f>IFERROR(IF(AND(D15="Sí",M15=0,IF(ISNUMBER($K$6),$K$6&gt;=0,FALSE)),ROUND(E15+$K$6*F15,2),""),"")</f>
      </c>
      <c r="K15" s="29">
        <f>IF(NOT(ISNUMBER(N15)),"",IF(N15=2,"ROJO",IF(N15=1,"ÁMBAR","VERDE")))</f>
      </c>
      <c r="L15" s="29">
        <f>IFERROR(IF(NOT(COUNTA(C15:G15)&gt;0),"",IF(D15="No","Fuera del modelo: registramos el motivo en Fuente.",IF(M15=0,"Fijo + meses × cuota. El plazo vacío queda pendiente solo en su escenario.","Completamos medio, opción, dos importes explícitos y fuente. No sustituimos vacíos por cero."))),"Hay una entrada con error. Corregimos el dato antes de cerrar la comprobación.")</f>
      </c>
      <c r="M15" s="37">
        <f>IFERROR(IF(NOT(COUNTA(C15:G15)&gt;0),"",IF(NOT(OR(D15="",D15="Sí",D15="No",D15="Por confirmar")),2,IF(OR(D15="",D15="Por confirmar"),1,IF(D15="No",IF(AND(LEN(TRIM(G15&amp;""))&gt;0,TRIM(G15&amp;"")&lt;&gt;"Pendiente",TRIM(G15&amp;"")&lt;&gt;"Por confirmar",TRIM(G15&amp;"")&lt;&gt;"No consta",TRIM(G15&amp;"")&lt;&gt;"Desconocido",TRIM(G15&amp;"")&lt;&gt;"Sin confirmar",TRIM(G15&amp;"")&lt;&gt;"Por decidir",TRIM(G15&amp;"")&lt;&gt;"Por comprobar"),0,1),IF(AND(AND(LEN(TRIM(C15&amp;""))&gt;0,TRIM(C15&amp;"")&lt;&gt;"Pendiente",TRIM(C15&amp;"")&lt;&gt;"Por confirmar",TRIM(C15&amp;"")&lt;&gt;"No consta",TRIM(C15&amp;"")&lt;&gt;"Desconocido",TRIM(C15&amp;"")&lt;&gt;"Sin confirmar",TRIM(C15&amp;"")&lt;&gt;"Por decidir",TRIM(C15&amp;"")&lt;&gt;"Por comprobar"),AND(LEN(TRIM(G15&amp;""))&gt;0,TRIM(G15&amp;"")&lt;&gt;"Pendiente",TRIM(G15&amp;"")&lt;&gt;"Por confirmar",TRIM(G15&amp;"")&lt;&gt;"No consta",TRIM(G15&amp;"")&lt;&gt;"Desconocido",TRIM(G15&amp;"")&lt;&gt;"Sin confirmar",TRIM(G15&amp;"")&lt;&gt;"Por decidir",TRIM(G15&amp;"")&lt;&gt;"Por comprobar"),IF(ISNUMBER(E15),E15&gt;=0,FALSE),IF(ISNUMBER(F15),F15&gt;=0,FALSE)),0,2))))),2)</f>
      </c>
      <c r="N15" s="37">
        <f>IFERROR(IF(NOT(ISNUMBER(M15)),"",IF(AND(M15=0,D15="Sí",NOT(AND(IF(ISNUMBER($E$6),$E$6&gt;=0,FALSE),IF(ISNUMBER($H$6),$H$6&gt;=0,FALSE),IF(ISNUMBER($K$6),$K$6&gt;=0,FALSE)))),1,M15)),2)</f>
      </c>
    </row>
    <row r="16" ht="74" customHeight="1">
      <c r="B16" s="29" t="n">
        <v>3</v>
      </c>
      <c r="C16" s="35"/>
      <c r="D16" s="35"/>
      <c r="E16" s="36"/>
      <c r="F16" s="36"/>
      <c r="G16" s="35"/>
      <c r="H16" s="40">
        <f>IFERROR(IF(AND(D16="Sí",M16=0,IF(ISNUMBER($E$6),$E$6&gt;=0,FALSE)),ROUND(E16+$E$6*F16,2),""),"")</f>
      </c>
      <c r="I16" s="40">
        <f>IFERROR(IF(AND(D16="Sí",M16=0,IF(ISNUMBER($H$6),$H$6&gt;=0,FALSE)),ROUND(E16+$H$6*F16,2),""),"")</f>
      </c>
      <c r="J16" s="40">
        <f>IFERROR(IF(AND(D16="Sí",M16=0,IF(ISNUMBER($K$6),$K$6&gt;=0,FALSE)),ROUND(E16+$K$6*F16,2),""),"")</f>
      </c>
      <c r="K16" s="29">
        <f>IF(NOT(ISNUMBER(N16)),"",IF(N16=2,"ROJO",IF(N16=1,"ÁMBAR","VERDE")))</f>
      </c>
      <c r="L16" s="29">
        <f>IFERROR(IF(NOT(COUNTA(C16:G16)&gt;0),"",IF(D16="No","Fuera del modelo: registramos el motivo en Fuente.",IF(M16=0,"Fijo + meses × cuota. El plazo vacío queda pendiente solo en su escenario.","Completamos medio, opción, dos importes explícitos y fuente. No sustituimos vacíos por cero."))),"Hay una entrada con error. Corregimos el dato antes de cerrar la comprobación.")</f>
      </c>
      <c r="M16" s="37">
        <f>IFERROR(IF(NOT(COUNTA(C16:G16)&gt;0),"",IF(NOT(OR(D16="",D16="Sí",D16="No",D16="Por confirmar")),2,IF(OR(D16="",D16="Por confirmar"),1,IF(D16="No",IF(AND(LEN(TRIM(G16&amp;""))&gt;0,TRIM(G16&amp;"")&lt;&gt;"Pendiente",TRIM(G16&amp;"")&lt;&gt;"Por confirmar",TRIM(G16&amp;"")&lt;&gt;"No consta",TRIM(G16&amp;"")&lt;&gt;"Desconocido",TRIM(G16&amp;"")&lt;&gt;"Sin confirmar",TRIM(G16&amp;"")&lt;&gt;"Por decidir",TRIM(G16&amp;"")&lt;&gt;"Por comprobar"),0,1),IF(AND(AND(LEN(TRIM(C16&amp;""))&gt;0,TRIM(C16&amp;"")&lt;&gt;"Pendiente",TRIM(C16&amp;"")&lt;&gt;"Por confirmar",TRIM(C16&amp;"")&lt;&gt;"No consta",TRIM(C16&amp;"")&lt;&gt;"Desconocido",TRIM(C16&amp;"")&lt;&gt;"Sin confirmar",TRIM(C16&amp;"")&lt;&gt;"Por decidir",TRIM(C16&amp;"")&lt;&gt;"Por comprobar"),AND(LEN(TRIM(G16&amp;""))&gt;0,TRIM(G16&amp;"")&lt;&gt;"Pendiente",TRIM(G16&amp;"")&lt;&gt;"Por confirmar",TRIM(G16&amp;"")&lt;&gt;"No consta",TRIM(G16&amp;"")&lt;&gt;"Desconocido",TRIM(G16&amp;"")&lt;&gt;"Sin confirmar",TRIM(G16&amp;"")&lt;&gt;"Por decidir",TRIM(G16&amp;"")&lt;&gt;"Por comprobar"),IF(ISNUMBER(E16),E16&gt;=0,FALSE),IF(ISNUMBER(F16),F16&gt;=0,FALSE)),0,2))))),2)</f>
      </c>
      <c r="N16" s="37">
        <f>IFERROR(IF(NOT(ISNUMBER(M16)),"",IF(AND(M16=0,D16="Sí",NOT(AND(IF(ISNUMBER($E$6),$E$6&gt;=0,FALSE),IF(ISNUMBER($H$6),$H$6&gt;=0,FALSE),IF(ISNUMBER($K$6),$K$6&gt;=0,FALSE)))),1,M16)),2)</f>
      </c>
    </row>
    <row r="17" ht="74" customHeight="1">
      <c r="B17" s="29" t="n">
        <v>4</v>
      </c>
      <c r="C17" s="35"/>
      <c r="D17" s="35"/>
      <c r="E17" s="36"/>
      <c r="F17" s="36"/>
      <c r="G17" s="35"/>
      <c r="H17" s="40">
        <f>IFERROR(IF(AND(D17="Sí",M17=0,IF(ISNUMBER($E$6),$E$6&gt;=0,FALSE)),ROUND(E17+$E$6*F17,2),""),"")</f>
      </c>
      <c r="I17" s="40">
        <f>IFERROR(IF(AND(D17="Sí",M17=0,IF(ISNUMBER($H$6),$H$6&gt;=0,FALSE)),ROUND(E17+$H$6*F17,2),""),"")</f>
      </c>
      <c r="J17" s="40">
        <f>IFERROR(IF(AND(D17="Sí",M17=0,IF(ISNUMBER($K$6),$K$6&gt;=0,FALSE)),ROUND(E17+$K$6*F17,2),""),"")</f>
      </c>
      <c r="K17" s="29">
        <f>IF(NOT(ISNUMBER(N17)),"",IF(N17=2,"ROJO",IF(N17=1,"ÁMBAR","VERDE")))</f>
      </c>
      <c r="L17" s="29">
        <f>IFERROR(IF(NOT(COUNTA(C17:G17)&gt;0),"",IF(D17="No","Fuera del modelo: registramos el motivo en Fuente.",IF(M17=0,"Fijo + meses × cuota. El plazo vacío queda pendiente solo en su escenario.","Completamos medio, opción, dos importes explícitos y fuente. No sustituimos vacíos por cero."))),"Hay una entrada con error. Corregimos el dato antes de cerrar la comprobación.")</f>
      </c>
      <c r="M17" s="37">
        <f>IFERROR(IF(NOT(COUNTA(C17:G17)&gt;0),"",IF(NOT(OR(D17="",D17="Sí",D17="No",D17="Por confirmar")),2,IF(OR(D17="",D17="Por confirmar"),1,IF(D17="No",IF(AND(LEN(TRIM(G17&amp;""))&gt;0,TRIM(G17&amp;"")&lt;&gt;"Pendiente",TRIM(G17&amp;"")&lt;&gt;"Por confirmar",TRIM(G17&amp;"")&lt;&gt;"No consta",TRIM(G17&amp;"")&lt;&gt;"Desconocido",TRIM(G17&amp;"")&lt;&gt;"Sin confirmar",TRIM(G17&amp;"")&lt;&gt;"Por decidir",TRIM(G17&amp;"")&lt;&gt;"Por comprobar"),0,1),IF(AND(AND(LEN(TRIM(C17&amp;""))&gt;0,TRIM(C17&amp;"")&lt;&gt;"Pendiente",TRIM(C17&amp;"")&lt;&gt;"Por confirmar",TRIM(C17&amp;"")&lt;&gt;"No consta",TRIM(C17&amp;"")&lt;&gt;"Desconocido",TRIM(C17&amp;"")&lt;&gt;"Sin confirmar",TRIM(C17&amp;"")&lt;&gt;"Por decidir",TRIM(C17&amp;"")&lt;&gt;"Por comprobar"),AND(LEN(TRIM(G17&amp;""))&gt;0,TRIM(G17&amp;"")&lt;&gt;"Pendiente",TRIM(G17&amp;"")&lt;&gt;"Por confirmar",TRIM(G17&amp;"")&lt;&gt;"No consta",TRIM(G17&amp;"")&lt;&gt;"Desconocido",TRIM(G17&amp;"")&lt;&gt;"Sin confirmar",TRIM(G17&amp;"")&lt;&gt;"Por decidir",TRIM(G17&amp;"")&lt;&gt;"Por comprobar"),IF(ISNUMBER(E17),E17&gt;=0,FALSE),IF(ISNUMBER(F17),F17&gt;=0,FALSE)),0,2))))),2)</f>
      </c>
      <c r="N17" s="37">
        <f>IFERROR(IF(NOT(ISNUMBER(M17)),"",IF(AND(M17=0,D17="Sí",NOT(AND(IF(ISNUMBER($E$6),$E$6&gt;=0,FALSE),IF(ISNUMBER($H$6),$H$6&gt;=0,FALSE),IF(ISNUMBER($K$6),$K$6&gt;=0,FALSE)))),1,M17)),2)</f>
      </c>
    </row>
    <row r="18" ht="74" customHeight="1">
      <c r="B18" s="29" t="n">
        <v>5</v>
      </c>
      <c r="C18" s="35"/>
      <c r="D18" s="35"/>
      <c r="E18" s="36"/>
      <c r="F18" s="36"/>
      <c r="G18" s="35"/>
      <c r="H18" s="40">
        <f>IFERROR(IF(AND(D18="Sí",M18=0,IF(ISNUMBER($E$6),$E$6&gt;=0,FALSE)),ROUND(E18+$E$6*F18,2),""),"")</f>
      </c>
      <c r="I18" s="40">
        <f>IFERROR(IF(AND(D18="Sí",M18=0,IF(ISNUMBER($H$6),$H$6&gt;=0,FALSE)),ROUND(E18+$H$6*F18,2),""),"")</f>
      </c>
      <c r="J18" s="40">
        <f>IFERROR(IF(AND(D18="Sí",M18=0,IF(ISNUMBER($K$6),$K$6&gt;=0,FALSE)),ROUND(E18+$K$6*F18,2),""),"")</f>
      </c>
      <c r="K18" s="29">
        <f>IF(NOT(ISNUMBER(N18)),"",IF(N18=2,"ROJO",IF(N18=1,"ÁMBAR","VERDE")))</f>
      </c>
      <c r="L18" s="29">
        <f>IFERROR(IF(NOT(COUNTA(C18:G18)&gt;0),"",IF(D18="No","Fuera del modelo: registramos el motivo en Fuente.",IF(M18=0,"Fijo + meses × cuota. El plazo vacío queda pendiente solo en su escenario.","Completamos medio, opción, dos importes explícitos y fuente. No sustituimos vacíos por cero."))),"Hay una entrada con error. Corregimos el dato antes de cerrar la comprobación.")</f>
      </c>
      <c r="M18" s="37">
        <f>IFERROR(IF(NOT(COUNTA(C18:G18)&gt;0),"",IF(NOT(OR(D18="",D18="Sí",D18="No",D18="Por confirmar")),2,IF(OR(D18="",D18="Por confirmar"),1,IF(D18="No",IF(AND(LEN(TRIM(G18&amp;""))&gt;0,TRIM(G18&amp;"")&lt;&gt;"Pendiente",TRIM(G18&amp;"")&lt;&gt;"Por confirmar",TRIM(G18&amp;"")&lt;&gt;"No consta",TRIM(G18&amp;"")&lt;&gt;"Desconocido",TRIM(G18&amp;"")&lt;&gt;"Sin confirmar",TRIM(G18&amp;"")&lt;&gt;"Por decidir",TRIM(G18&amp;"")&lt;&gt;"Por comprobar"),0,1),IF(AND(AND(LEN(TRIM(C18&amp;""))&gt;0,TRIM(C18&amp;"")&lt;&gt;"Pendiente",TRIM(C18&amp;"")&lt;&gt;"Por confirmar",TRIM(C18&amp;"")&lt;&gt;"No consta",TRIM(C18&amp;"")&lt;&gt;"Desconocido",TRIM(C18&amp;"")&lt;&gt;"Sin confirmar",TRIM(C18&amp;"")&lt;&gt;"Por decidir",TRIM(C18&amp;"")&lt;&gt;"Por comprobar"),AND(LEN(TRIM(G18&amp;""))&gt;0,TRIM(G18&amp;"")&lt;&gt;"Pendiente",TRIM(G18&amp;"")&lt;&gt;"Por confirmar",TRIM(G18&amp;"")&lt;&gt;"No consta",TRIM(G18&amp;"")&lt;&gt;"Desconocido",TRIM(G18&amp;"")&lt;&gt;"Sin confirmar",TRIM(G18&amp;"")&lt;&gt;"Por decidir",TRIM(G18&amp;"")&lt;&gt;"Por comprobar"),IF(ISNUMBER(E18),E18&gt;=0,FALSE),IF(ISNUMBER(F18),F18&gt;=0,FALSE)),0,2))))),2)</f>
      </c>
      <c r="N18" s="37">
        <f>IFERROR(IF(NOT(ISNUMBER(M18)),"",IF(AND(M18=0,D18="Sí",NOT(AND(IF(ISNUMBER($E$6),$E$6&gt;=0,FALSE),IF(ISNUMBER($H$6),$H$6&gt;=0,FALSE),IF(ISNUMBER($K$6),$K$6&gt;=0,FALSE)))),1,M18)),2)</f>
      </c>
    </row>
    <row r="19" ht="74" customHeight="1">
      <c r="B19" s="29" t="n">
        <v>6</v>
      </c>
      <c r="C19" s="35"/>
      <c r="D19" s="35"/>
      <c r="E19" s="36"/>
      <c r="F19" s="36"/>
      <c r="G19" s="35"/>
      <c r="H19" s="40">
        <f>IFERROR(IF(AND(D19="Sí",M19=0,IF(ISNUMBER($E$6),$E$6&gt;=0,FALSE)),ROUND(E19+$E$6*F19,2),""),"")</f>
      </c>
      <c r="I19" s="40">
        <f>IFERROR(IF(AND(D19="Sí",M19=0,IF(ISNUMBER($H$6),$H$6&gt;=0,FALSE)),ROUND(E19+$H$6*F19,2),""),"")</f>
      </c>
      <c r="J19" s="40">
        <f>IFERROR(IF(AND(D19="Sí",M19=0,IF(ISNUMBER($K$6),$K$6&gt;=0,FALSE)),ROUND(E19+$K$6*F19,2),""),"")</f>
      </c>
      <c r="K19" s="29">
        <f>IF(NOT(ISNUMBER(N19)),"",IF(N19=2,"ROJO",IF(N19=1,"ÁMBAR","VERDE")))</f>
      </c>
      <c r="L19" s="29">
        <f>IFERROR(IF(NOT(COUNTA(C19:G19)&gt;0),"",IF(D19="No","Fuera del modelo: registramos el motivo en Fuente.",IF(M19=0,"Fijo + meses × cuota. El plazo vacío queda pendiente solo en su escenario.","Completamos medio, opción, dos importes explícitos y fuente. No sustituimos vacíos por cero."))),"Hay una entrada con error. Corregimos el dato antes de cerrar la comprobación.")</f>
      </c>
      <c r="M19" s="37">
        <f>IFERROR(IF(NOT(COUNTA(C19:G19)&gt;0),"",IF(NOT(OR(D19="",D19="Sí",D19="No",D19="Por confirmar")),2,IF(OR(D19="",D19="Por confirmar"),1,IF(D19="No",IF(AND(LEN(TRIM(G19&amp;""))&gt;0,TRIM(G19&amp;"")&lt;&gt;"Pendiente",TRIM(G19&amp;"")&lt;&gt;"Por confirmar",TRIM(G19&amp;"")&lt;&gt;"No consta",TRIM(G19&amp;"")&lt;&gt;"Desconocido",TRIM(G19&amp;"")&lt;&gt;"Sin confirmar",TRIM(G19&amp;"")&lt;&gt;"Por decidir",TRIM(G19&amp;"")&lt;&gt;"Por comprobar"),0,1),IF(AND(AND(LEN(TRIM(C19&amp;""))&gt;0,TRIM(C19&amp;"")&lt;&gt;"Pendiente",TRIM(C19&amp;"")&lt;&gt;"Por confirmar",TRIM(C19&amp;"")&lt;&gt;"No consta",TRIM(C19&amp;"")&lt;&gt;"Desconocido",TRIM(C19&amp;"")&lt;&gt;"Sin confirmar",TRIM(C19&amp;"")&lt;&gt;"Por decidir",TRIM(C19&amp;"")&lt;&gt;"Por comprobar"),AND(LEN(TRIM(G19&amp;""))&gt;0,TRIM(G19&amp;"")&lt;&gt;"Pendiente",TRIM(G19&amp;"")&lt;&gt;"Por confirmar",TRIM(G19&amp;"")&lt;&gt;"No consta",TRIM(G19&amp;"")&lt;&gt;"Desconocido",TRIM(G19&amp;"")&lt;&gt;"Sin confirmar",TRIM(G19&amp;"")&lt;&gt;"Por decidir",TRIM(G19&amp;"")&lt;&gt;"Por comprobar"),IF(ISNUMBER(E19),E19&gt;=0,FALSE),IF(ISNUMBER(F19),F19&gt;=0,FALSE)),0,2))))),2)</f>
      </c>
      <c r="N19" s="37">
        <f>IFERROR(IF(NOT(ISNUMBER(M19)),"",IF(AND(M19=0,D19="Sí",NOT(AND(IF(ISNUMBER($E$6),$E$6&gt;=0,FALSE),IF(ISNUMBER($H$6),$H$6&gt;=0,FALSE),IF(ISNUMBER($K$6),$K$6&gt;=0,FALSE)))),1,M19)),2)</f>
      </c>
    </row>
    <row r="20" ht="74" customHeight="1">
      <c r="B20" s="29" t="n">
        <v>7</v>
      </c>
      <c r="C20" s="35"/>
      <c r="D20" s="35"/>
      <c r="E20" s="36"/>
      <c r="F20" s="36"/>
      <c r="G20" s="35"/>
      <c r="H20" s="40">
        <f>IFERROR(IF(AND(D20="Sí",M20=0,IF(ISNUMBER($E$6),$E$6&gt;=0,FALSE)),ROUND(E20+$E$6*F20,2),""),"")</f>
      </c>
      <c r="I20" s="40">
        <f>IFERROR(IF(AND(D20="Sí",M20=0,IF(ISNUMBER($H$6),$H$6&gt;=0,FALSE)),ROUND(E20+$H$6*F20,2),""),"")</f>
      </c>
      <c r="J20" s="40">
        <f>IFERROR(IF(AND(D20="Sí",M20=0,IF(ISNUMBER($K$6),$K$6&gt;=0,FALSE)),ROUND(E20+$K$6*F20,2),""),"")</f>
      </c>
      <c r="K20" s="29">
        <f>IF(NOT(ISNUMBER(N20)),"",IF(N20=2,"ROJO",IF(N20=1,"ÁMBAR","VERDE")))</f>
      </c>
      <c r="L20" s="29">
        <f>IFERROR(IF(NOT(COUNTA(C20:G20)&gt;0),"",IF(D20="No","Fuera del modelo: registramos el motivo en Fuente.",IF(M20=0,"Fijo + meses × cuota. El plazo vacío queda pendiente solo en su escenario.","Completamos medio, opción, dos importes explícitos y fuente. No sustituimos vacíos por cero."))),"Hay una entrada con error. Corregimos el dato antes de cerrar la comprobación.")</f>
      </c>
      <c r="M20" s="37">
        <f>IFERROR(IF(NOT(COUNTA(C20:G20)&gt;0),"",IF(NOT(OR(D20="",D20="Sí",D20="No",D20="Por confirmar")),2,IF(OR(D20="",D20="Por confirmar"),1,IF(D20="No",IF(AND(LEN(TRIM(G20&amp;""))&gt;0,TRIM(G20&amp;"")&lt;&gt;"Pendiente",TRIM(G20&amp;"")&lt;&gt;"Por confirmar",TRIM(G20&amp;"")&lt;&gt;"No consta",TRIM(G20&amp;"")&lt;&gt;"Desconocido",TRIM(G20&amp;"")&lt;&gt;"Sin confirmar",TRIM(G20&amp;"")&lt;&gt;"Por decidir",TRIM(G20&amp;"")&lt;&gt;"Por comprobar"),0,1),IF(AND(AND(LEN(TRIM(C20&amp;""))&gt;0,TRIM(C20&amp;"")&lt;&gt;"Pendiente",TRIM(C20&amp;"")&lt;&gt;"Por confirmar",TRIM(C20&amp;"")&lt;&gt;"No consta",TRIM(C20&amp;"")&lt;&gt;"Desconocido",TRIM(C20&amp;"")&lt;&gt;"Sin confirmar",TRIM(C20&amp;"")&lt;&gt;"Por decidir",TRIM(C20&amp;"")&lt;&gt;"Por comprobar"),AND(LEN(TRIM(G20&amp;""))&gt;0,TRIM(G20&amp;"")&lt;&gt;"Pendiente",TRIM(G20&amp;"")&lt;&gt;"Por confirmar",TRIM(G20&amp;"")&lt;&gt;"No consta",TRIM(G20&amp;"")&lt;&gt;"Desconocido",TRIM(G20&amp;"")&lt;&gt;"Sin confirmar",TRIM(G20&amp;"")&lt;&gt;"Por decidir",TRIM(G20&amp;"")&lt;&gt;"Por comprobar"),IF(ISNUMBER(E20),E20&gt;=0,FALSE),IF(ISNUMBER(F20),F20&gt;=0,FALSE)),0,2))))),2)</f>
      </c>
      <c r="N20" s="37">
        <f>IFERROR(IF(NOT(ISNUMBER(M20)),"",IF(AND(M20=0,D20="Sí",NOT(AND(IF(ISNUMBER($E$6),$E$6&gt;=0,FALSE),IF(ISNUMBER($H$6),$H$6&gt;=0,FALSE),IF(ISNUMBER($K$6),$K$6&gt;=0,FALSE)))),1,M20)),2)</f>
      </c>
    </row>
    <row r="21" ht="74" customHeight="1">
      <c r="B21" s="29" t="n">
        <v>8</v>
      </c>
      <c r="C21" s="35"/>
      <c r="D21" s="35"/>
      <c r="E21" s="36"/>
      <c r="F21" s="36"/>
      <c r="G21" s="35"/>
      <c r="H21" s="40">
        <f>IFERROR(IF(AND(D21="Sí",M21=0,IF(ISNUMBER($E$6),$E$6&gt;=0,FALSE)),ROUND(E21+$E$6*F21,2),""),"")</f>
      </c>
      <c r="I21" s="40">
        <f>IFERROR(IF(AND(D21="Sí",M21=0,IF(ISNUMBER($H$6),$H$6&gt;=0,FALSE)),ROUND(E21+$H$6*F21,2),""),"")</f>
      </c>
      <c r="J21" s="40">
        <f>IFERROR(IF(AND(D21="Sí",M21=0,IF(ISNUMBER($K$6),$K$6&gt;=0,FALSE)),ROUND(E21+$K$6*F21,2),""),"")</f>
      </c>
      <c r="K21" s="29">
        <f>IF(NOT(ISNUMBER(N21)),"",IF(N21=2,"ROJO",IF(N21=1,"ÁMBAR","VERDE")))</f>
      </c>
      <c r="L21" s="29">
        <f>IFERROR(IF(NOT(COUNTA(C21:G21)&gt;0),"",IF(D21="No","Fuera del modelo: registramos el motivo en Fuente.",IF(M21=0,"Fijo + meses × cuota. El plazo vacío queda pendiente solo en su escenario.","Completamos medio, opción, dos importes explícitos y fuente. No sustituimos vacíos por cero."))),"Hay una entrada con error. Corregimos el dato antes de cerrar la comprobación.")</f>
      </c>
      <c r="M21" s="37">
        <f>IFERROR(IF(NOT(COUNTA(C21:G21)&gt;0),"",IF(NOT(OR(D21="",D21="Sí",D21="No",D21="Por confirmar")),2,IF(OR(D21="",D21="Por confirmar"),1,IF(D21="No",IF(AND(LEN(TRIM(G21&amp;""))&gt;0,TRIM(G21&amp;"")&lt;&gt;"Pendiente",TRIM(G21&amp;"")&lt;&gt;"Por confirmar",TRIM(G21&amp;"")&lt;&gt;"No consta",TRIM(G21&amp;"")&lt;&gt;"Desconocido",TRIM(G21&amp;"")&lt;&gt;"Sin confirmar",TRIM(G21&amp;"")&lt;&gt;"Por decidir",TRIM(G21&amp;"")&lt;&gt;"Por comprobar"),0,1),IF(AND(AND(LEN(TRIM(C21&amp;""))&gt;0,TRIM(C21&amp;"")&lt;&gt;"Pendiente",TRIM(C21&amp;"")&lt;&gt;"Por confirmar",TRIM(C21&amp;"")&lt;&gt;"No consta",TRIM(C21&amp;"")&lt;&gt;"Desconocido",TRIM(C21&amp;"")&lt;&gt;"Sin confirmar",TRIM(C21&amp;"")&lt;&gt;"Por decidir",TRIM(C21&amp;"")&lt;&gt;"Por comprobar"),AND(LEN(TRIM(G21&amp;""))&gt;0,TRIM(G21&amp;"")&lt;&gt;"Pendiente",TRIM(G21&amp;"")&lt;&gt;"Por confirmar",TRIM(G21&amp;"")&lt;&gt;"No consta",TRIM(G21&amp;"")&lt;&gt;"Desconocido",TRIM(G21&amp;"")&lt;&gt;"Sin confirmar",TRIM(G21&amp;"")&lt;&gt;"Por decidir",TRIM(G21&amp;"")&lt;&gt;"Por comprobar"),IF(ISNUMBER(E21),E21&gt;=0,FALSE),IF(ISNUMBER(F21),F21&gt;=0,FALSE)),0,2))))),2)</f>
      </c>
      <c r="N21" s="37">
        <f>IFERROR(IF(NOT(ISNUMBER(M21)),"",IF(AND(M21=0,D21="Sí",NOT(AND(IF(ISNUMBER($E$6),$E$6&gt;=0,FALSE),IF(ISNUMBER($H$6),$H$6&gt;=0,FALSE),IF(ISNUMBER($K$6),$K$6&gt;=0,FALSE)))),1,M21)),2)</f>
      </c>
    </row>
    <row r="22" ht="74" customHeight="1">
      <c r="B22" s="29" t="n">
        <v>9</v>
      </c>
      <c r="C22" s="35"/>
      <c r="D22" s="35"/>
      <c r="E22" s="36"/>
      <c r="F22" s="36"/>
      <c r="G22" s="35"/>
      <c r="H22" s="40">
        <f>IFERROR(IF(AND(D22="Sí",M22=0,IF(ISNUMBER($E$6),$E$6&gt;=0,FALSE)),ROUND(E22+$E$6*F22,2),""),"")</f>
      </c>
      <c r="I22" s="40">
        <f>IFERROR(IF(AND(D22="Sí",M22=0,IF(ISNUMBER($H$6),$H$6&gt;=0,FALSE)),ROUND(E22+$H$6*F22,2),""),"")</f>
      </c>
      <c r="J22" s="40">
        <f>IFERROR(IF(AND(D22="Sí",M22=0,IF(ISNUMBER($K$6),$K$6&gt;=0,FALSE)),ROUND(E22+$K$6*F22,2),""),"")</f>
      </c>
      <c r="K22" s="29">
        <f>IF(NOT(ISNUMBER(N22)),"",IF(N22=2,"ROJO",IF(N22=1,"ÁMBAR","VERDE")))</f>
      </c>
      <c r="L22" s="29">
        <f>IFERROR(IF(NOT(COUNTA(C22:G22)&gt;0),"",IF(D22="No","Fuera del modelo: registramos el motivo en Fuente.",IF(M22=0,"Fijo + meses × cuota. El plazo vacío queda pendiente solo en su escenario.","Completamos medio, opción, dos importes explícitos y fuente. No sustituimos vacíos por cero."))),"Hay una entrada con error. Corregimos el dato antes de cerrar la comprobación.")</f>
      </c>
      <c r="M22" s="37">
        <f>IFERROR(IF(NOT(COUNTA(C22:G22)&gt;0),"",IF(NOT(OR(D22="",D22="Sí",D22="No",D22="Por confirmar")),2,IF(OR(D22="",D22="Por confirmar"),1,IF(D22="No",IF(AND(LEN(TRIM(G22&amp;""))&gt;0,TRIM(G22&amp;"")&lt;&gt;"Pendiente",TRIM(G22&amp;"")&lt;&gt;"Por confirmar",TRIM(G22&amp;"")&lt;&gt;"No consta",TRIM(G22&amp;"")&lt;&gt;"Desconocido",TRIM(G22&amp;"")&lt;&gt;"Sin confirmar",TRIM(G22&amp;"")&lt;&gt;"Por decidir",TRIM(G22&amp;"")&lt;&gt;"Por comprobar"),0,1),IF(AND(AND(LEN(TRIM(C22&amp;""))&gt;0,TRIM(C22&amp;"")&lt;&gt;"Pendiente",TRIM(C22&amp;"")&lt;&gt;"Por confirmar",TRIM(C22&amp;"")&lt;&gt;"No consta",TRIM(C22&amp;"")&lt;&gt;"Desconocido",TRIM(C22&amp;"")&lt;&gt;"Sin confirmar",TRIM(C22&amp;"")&lt;&gt;"Por decidir",TRIM(C22&amp;"")&lt;&gt;"Por comprobar"),AND(LEN(TRIM(G22&amp;""))&gt;0,TRIM(G22&amp;"")&lt;&gt;"Pendiente",TRIM(G22&amp;"")&lt;&gt;"Por confirmar",TRIM(G22&amp;"")&lt;&gt;"No consta",TRIM(G22&amp;"")&lt;&gt;"Desconocido",TRIM(G22&amp;"")&lt;&gt;"Sin confirmar",TRIM(G22&amp;"")&lt;&gt;"Por decidir",TRIM(G22&amp;"")&lt;&gt;"Por comprobar"),IF(ISNUMBER(E22),E22&gt;=0,FALSE),IF(ISNUMBER(F22),F22&gt;=0,FALSE)),0,2))))),2)</f>
      </c>
      <c r="N22" s="37">
        <f>IFERROR(IF(NOT(ISNUMBER(M22)),"",IF(AND(M22=0,D22="Sí",NOT(AND(IF(ISNUMBER($E$6),$E$6&gt;=0,FALSE),IF(ISNUMBER($H$6),$H$6&gt;=0,FALSE),IF(ISNUMBER($K$6),$K$6&gt;=0,FALSE)))),1,M22)),2)</f>
      </c>
    </row>
    <row r="23" ht="74" customHeight="1">
      <c r="B23" s="29" t="n">
        <v>10</v>
      </c>
      <c r="C23" s="35"/>
      <c r="D23" s="35"/>
      <c r="E23" s="36"/>
      <c r="F23" s="36"/>
      <c r="G23" s="35"/>
      <c r="H23" s="40">
        <f>IFERROR(IF(AND(D23="Sí",M23=0,IF(ISNUMBER($E$6),$E$6&gt;=0,FALSE)),ROUND(E23+$E$6*F23,2),""),"")</f>
      </c>
      <c r="I23" s="40">
        <f>IFERROR(IF(AND(D23="Sí",M23=0,IF(ISNUMBER($H$6),$H$6&gt;=0,FALSE)),ROUND(E23+$H$6*F23,2),""),"")</f>
      </c>
      <c r="J23" s="40">
        <f>IFERROR(IF(AND(D23="Sí",M23=0,IF(ISNUMBER($K$6),$K$6&gt;=0,FALSE)),ROUND(E23+$K$6*F23,2),""),"")</f>
      </c>
      <c r="K23" s="29">
        <f>IF(NOT(ISNUMBER(N23)),"",IF(N23=2,"ROJO",IF(N23=1,"ÁMBAR","VERDE")))</f>
      </c>
      <c r="L23" s="29">
        <f>IFERROR(IF(NOT(COUNTA(C23:G23)&gt;0),"",IF(D23="No","Fuera del modelo: registramos el motivo en Fuente.",IF(M23=0,"Fijo + meses × cuota. El plazo vacío queda pendiente solo en su escenario.","Completamos medio, opción, dos importes explícitos y fuente. No sustituimos vacíos por cero."))),"Hay una entrada con error. Corregimos el dato antes de cerrar la comprobación.")</f>
      </c>
      <c r="M23" s="37">
        <f>IFERROR(IF(NOT(COUNTA(C23:G23)&gt;0),"",IF(NOT(OR(D23="",D23="Sí",D23="No",D23="Por confirmar")),2,IF(OR(D23="",D23="Por confirmar"),1,IF(D23="No",IF(AND(LEN(TRIM(G23&amp;""))&gt;0,TRIM(G23&amp;"")&lt;&gt;"Pendiente",TRIM(G23&amp;"")&lt;&gt;"Por confirmar",TRIM(G23&amp;"")&lt;&gt;"No consta",TRIM(G23&amp;"")&lt;&gt;"Desconocido",TRIM(G23&amp;"")&lt;&gt;"Sin confirmar",TRIM(G23&amp;"")&lt;&gt;"Por decidir",TRIM(G23&amp;"")&lt;&gt;"Por comprobar"),0,1),IF(AND(AND(LEN(TRIM(C23&amp;""))&gt;0,TRIM(C23&amp;"")&lt;&gt;"Pendiente",TRIM(C23&amp;"")&lt;&gt;"Por confirmar",TRIM(C23&amp;"")&lt;&gt;"No consta",TRIM(C23&amp;"")&lt;&gt;"Desconocido",TRIM(C23&amp;"")&lt;&gt;"Sin confirmar",TRIM(C23&amp;"")&lt;&gt;"Por decidir",TRIM(C23&amp;"")&lt;&gt;"Por comprobar"),AND(LEN(TRIM(G23&amp;""))&gt;0,TRIM(G23&amp;"")&lt;&gt;"Pendiente",TRIM(G23&amp;"")&lt;&gt;"Por confirmar",TRIM(G23&amp;"")&lt;&gt;"No consta",TRIM(G23&amp;"")&lt;&gt;"Desconocido",TRIM(G23&amp;"")&lt;&gt;"Sin confirmar",TRIM(G23&amp;"")&lt;&gt;"Por decidir",TRIM(G23&amp;"")&lt;&gt;"Por comprobar"),IF(ISNUMBER(E23),E23&gt;=0,FALSE),IF(ISNUMBER(F23),F23&gt;=0,FALSE)),0,2))))),2)</f>
      </c>
      <c r="N23" s="37">
        <f>IFERROR(IF(NOT(ISNUMBER(M23)),"",IF(AND(M23=0,D23="Sí",NOT(AND(IF(ISNUMBER($E$6),$E$6&gt;=0,FALSE),IF(ISNUMBER($H$6),$H$6&gt;=0,FALSE),IF(ISNUMBER($K$6),$K$6&gt;=0,FALSE)))),1,M23)),2)</f>
      </c>
    </row>
    <row r="24" ht="74" customHeight="1">
      <c r="B24" s="29" t="n">
        <v>11</v>
      </c>
      <c r="C24" s="35"/>
      <c r="D24" s="35"/>
      <c r="E24" s="36"/>
      <c r="F24" s="36"/>
      <c r="G24" s="35"/>
      <c r="H24" s="40">
        <f>IFERROR(IF(AND(D24="Sí",M24=0,IF(ISNUMBER($E$6),$E$6&gt;=0,FALSE)),ROUND(E24+$E$6*F24,2),""),"")</f>
      </c>
      <c r="I24" s="40">
        <f>IFERROR(IF(AND(D24="Sí",M24=0,IF(ISNUMBER($H$6),$H$6&gt;=0,FALSE)),ROUND(E24+$H$6*F24,2),""),"")</f>
      </c>
      <c r="J24" s="40">
        <f>IFERROR(IF(AND(D24="Sí",M24=0,IF(ISNUMBER($K$6),$K$6&gt;=0,FALSE)),ROUND(E24+$K$6*F24,2),""),"")</f>
      </c>
      <c r="K24" s="29">
        <f>IF(NOT(ISNUMBER(N24)),"",IF(N24=2,"ROJO",IF(N24=1,"ÁMBAR","VERDE")))</f>
      </c>
      <c r="L24" s="29">
        <f>IFERROR(IF(NOT(COUNTA(C24:G24)&gt;0),"",IF(D24="No","Fuera del modelo: registramos el motivo en Fuente.",IF(M24=0,"Fijo + meses × cuota. El plazo vacío queda pendiente solo en su escenario.","Completamos medio, opción, dos importes explícitos y fuente. No sustituimos vacíos por cero."))),"Hay una entrada con error. Corregimos el dato antes de cerrar la comprobación.")</f>
      </c>
      <c r="M24" s="37">
        <f>IFERROR(IF(NOT(COUNTA(C24:G24)&gt;0),"",IF(NOT(OR(D24="",D24="Sí",D24="No",D24="Por confirmar")),2,IF(OR(D24="",D24="Por confirmar"),1,IF(D24="No",IF(AND(LEN(TRIM(G24&amp;""))&gt;0,TRIM(G24&amp;"")&lt;&gt;"Pendiente",TRIM(G24&amp;"")&lt;&gt;"Por confirmar",TRIM(G24&amp;"")&lt;&gt;"No consta",TRIM(G24&amp;"")&lt;&gt;"Desconocido",TRIM(G24&amp;"")&lt;&gt;"Sin confirmar",TRIM(G24&amp;"")&lt;&gt;"Por decidir",TRIM(G24&amp;"")&lt;&gt;"Por comprobar"),0,1),IF(AND(AND(LEN(TRIM(C24&amp;""))&gt;0,TRIM(C24&amp;"")&lt;&gt;"Pendiente",TRIM(C24&amp;"")&lt;&gt;"Por confirmar",TRIM(C24&amp;"")&lt;&gt;"No consta",TRIM(C24&amp;"")&lt;&gt;"Desconocido",TRIM(C24&amp;"")&lt;&gt;"Sin confirmar",TRIM(C24&amp;"")&lt;&gt;"Por decidir",TRIM(C24&amp;"")&lt;&gt;"Por comprobar"),AND(LEN(TRIM(G24&amp;""))&gt;0,TRIM(G24&amp;"")&lt;&gt;"Pendiente",TRIM(G24&amp;"")&lt;&gt;"Por confirmar",TRIM(G24&amp;"")&lt;&gt;"No consta",TRIM(G24&amp;"")&lt;&gt;"Desconocido",TRIM(G24&amp;"")&lt;&gt;"Sin confirmar",TRIM(G24&amp;"")&lt;&gt;"Por decidir",TRIM(G24&amp;"")&lt;&gt;"Por comprobar"),IF(ISNUMBER(E24),E24&gt;=0,FALSE),IF(ISNUMBER(F24),F24&gt;=0,FALSE)),0,2))))),2)</f>
      </c>
      <c r="N24" s="37">
        <f>IFERROR(IF(NOT(ISNUMBER(M24)),"",IF(AND(M24=0,D24="Sí",NOT(AND(IF(ISNUMBER($E$6),$E$6&gt;=0,FALSE),IF(ISNUMBER($H$6),$H$6&gt;=0,FALSE),IF(ISNUMBER($K$6),$K$6&gt;=0,FALSE)))),1,M24)),2)</f>
      </c>
    </row>
    <row r="25" ht="74" customHeight="1">
      <c r="B25" s="29" t="n">
        <v>12</v>
      </c>
      <c r="C25" s="35"/>
      <c r="D25" s="35"/>
      <c r="E25" s="36"/>
      <c r="F25" s="36"/>
      <c r="G25" s="35"/>
      <c r="H25" s="40">
        <f>IFERROR(IF(AND(D25="Sí",M25=0,IF(ISNUMBER($E$6),$E$6&gt;=0,FALSE)),ROUND(E25+$E$6*F25,2),""),"")</f>
      </c>
      <c r="I25" s="40">
        <f>IFERROR(IF(AND(D25="Sí",M25=0,IF(ISNUMBER($H$6),$H$6&gt;=0,FALSE)),ROUND(E25+$H$6*F25,2),""),"")</f>
      </c>
      <c r="J25" s="40">
        <f>IFERROR(IF(AND(D25="Sí",M25=0,IF(ISNUMBER($K$6),$K$6&gt;=0,FALSE)),ROUND(E25+$K$6*F25,2),""),"")</f>
      </c>
      <c r="K25" s="29">
        <f>IF(NOT(ISNUMBER(N25)),"",IF(N25=2,"ROJO",IF(N25=1,"ÁMBAR","VERDE")))</f>
      </c>
      <c r="L25" s="29">
        <f>IFERROR(IF(NOT(COUNTA(C25:G25)&gt;0),"",IF(D25="No","Fuera del modelo: registramos el motivo en Fuente.",IF(M25=0,"Fijo + meses × cuota. El plazo vacío queda pendiente solo en su escenario.","Completamos medio, opción, dos importes explícitos y fuente. No sustituimos vacíos por cero."))),"Hay una entrada con error. Corregimos el dato antes de cerrar la comprobación.")</f>
      </c>
      <c r="M25" s="37">
        <f>IFERROR(IF(NOT(COUNTA(C25:G25)&gt;0),"",IF(NOT(OR(D25="",D25="Sí",D25="No",D25="Por confirmar")),2,IF(OR(D25="",D25="Por confirmar"),1,IF(D25="No",IF(AND(LEN(TRIM(G25&amp;""))&gt;0,TRIM(G25&amp;"")&lt;&gt;"Pendiente",TRIM(G25&amp;"")&lt;&gt;"Por confirmar",TRIM(G25&amp;"")&lt;&gt;"No consta",TRIM(G25&amp;"")&lt;&gt;"Desconocido",TRIM(G25&amp;"")&lt;&gt;"Sin confirmar",TRIM(G25&amp;"")&lt;&gt;"Por decidir",TRIM(G25&amp;"")&lt;&gt;"Por comprobar"),0,1),IF(AND(AND(LEN(TRIM(C25&amp;""))&gt;0,TRIM(C25&amp;"")&lt;&gt;"Pendiente",TRIM(C25&amp;"")&lt;&gt;"Por confirmar",TRIM(C25&amp;"")&lt;&gt;"No consta",TRIM(C25&amp;"")&lt;&gt;"Desconocido",TRIM(C25&amp;"")&lt;&gt;"Sin confirmar",TRIM(C25&amp;"")&lt;&gt;"Por decidir",TRIM(C25&amp;"")&lt;&gt;"Por comprobar"),AND(LEN(TRIM(G25&amp;""))&gt;0,TRIM(G25&amp;"")&lt;&gt;"Pendiente",TRIM(G25&amp;"")&lt;&gt;"Por confirmar",TRIM(G25&amp;"")&lt;&gt;"No consta",TRIM(G25&amp;"")&lt;&gt;"Desconocido",TRIM(G25&amp;"")&lt;&gt;"Sin confirmar",TRIM(G25&amp;"")&lt;&gt;"Por decidir",TRIM(G25&amp;"")&lt;&gt;"Por comprobar"),IF(ISNUMBER(E25),E25&gt;=0,FALSE),IF(ISNUMBER(F25),F25&gt;=0,FALSE)),0,2))))),2)</f>
      </c>
      <c r="N25" s="37">
        <f>IFERROR(IF(NOT(ISNUMBER(M25)),"",IF(AND(M25=0,D25="Sí",NOT(AND(IF(ISNUMBER($E$6),$E$6&gt;=0,FALSE),IF(ISNUMBER($H$6),$H$6&gt;=0,FALSE),IF(ISNUMBER($K$6),$K$6&gt;=0,FALSE)))),1,M25)),2)</f>
      </c>
    </row>
    <row r="26" ht="23" customHeight="1"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</row>
    <row r="27" ht="23" customHeight="1"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</row>
    <row r="28" ht="28" customHeight="1">
      <c r="B28" s="31" t="str">
        <v>Subtotal conocido de los medios que modelamos · sin IVA</v>
      </c>
      <c r="C28" s="31"/>
      <c r="D28" s="31"/>
      <c r="E28" s="31"/>
      <c r="F28" s="31"/>
      <c r="G28" s="31"/>
      <c r="H28" s="32" t="n">
        <f>IF(AND(IF(ISNUMBER($E$6),$E$6&gt;=0,FALSE),COUNTIFS($D$14:$D$25,"Sí",$M$14:$M$25,0)&gt;0),SUM(H14:H25),"")</f>
        <v>21800</v>
      </c>
      <c r="I28" s="32" t="n">
        <f>IF(AND(IF(ISNUMBER($H$6),$H$6&gt;=0,FALSE),COUNTIFS($D$14:$D$25,"Sí",$M$14:$M$25,0)&gt;0),SUM(I14:I25),"")</f>
        <v>28100</v>
      </c>
      <c r="J28" s="32" t="n">
        <f>IF(AND(IF(ISNUMBER($K$6),$K$6&gt;=0,FALSE),COUNTIFS($D$14:$D$25,"Sí",$M$14:$M$25,0)&gt;0),SUM(J14:J25),"")</f>
        <v>34400</v>
      </c>
      <c r="K28" s="26"/>
      <c r="L28" s="26"/>
    </row>
    <row r="29" ht="23" customHeight="1"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</row>
    <row r="30" ht="27" customHeight="1">
      <c r="B30" s="29" t="str">
        <v>Filas con datos aún por confirmar o completar</v>
      </c>
      <c r="C30" s="29"/>
      <c r="D30" s="29"/>
      <c r="E30" s="29"/>
      <c r="F30" s="29"/>
      <c r="G30" s="29"/>
      <c r="H30" s="26" t="n">
        <f>COUNTIF($N$14:$N$25,1)+COUNTIF($N$14:$N$25,2)</f>
        <v>0</v>
      </c>
      <c r="I30" s="26"/>
      <c r="J30" s="26"/>
      <c r="K30" s="26"/>
      <c r="L30" s="26"/>
    </row>
    <row r="31" ht="23" customHeight="1"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</row>
    <row r="32" ht="24" customHeight="1">
      <c r="B32" s="33" t="str">
        <v>No cerramos el precio con un subtotal parcial. Comprobamos mínimos, fracciones de mes, consumos, paradas y qué incluye la oferta. Lo ya incluido en otra partida no se vuelve a añadir. Podemos usar un cero explícito si consta que no hay ese cargo.</v>
      </c>
      <c r="C32" s="33"/>
      <c r="D32" s="33"/>
      <c r="E32" s="33"/>
      <c r="F32" s="33"/>
      <c r="G32" s="33"/>
      <c r="H32" s="33"/>
      <c r="I32" s="33"/>
      <c r="J32" s="33"/>
      <c r="K32" s="33"/>
      <c r="L32" s="33"/>
    </row>
    <row r="33" ht="24" customHeight="1"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</row>
    <row r="34" ht="23" customHeight="1"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</row>
    <row r="35" ht="24" customHeight="1">
      <c r="B35" s="38" t="str">
        <v>Cuitó Digital · cuitodigital.com</v>
      </c>
      <c r="C35" s="38"/>
      <c r="D35" s="38"/>
      <c r="E35" s="38"/>
      <c r="F35" s="38"/>
      <c r="G35" s="38"/>
      <c r="H35" s="38"/>
      <c r="I35" s="38"/>
      <c r="J35" s="38"/>
      <c r="K35" s="38"/>
      <c r="L35" s="38"/>
    </row>
    <row r="36" ht="23" customHeight="1"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</row>
    <row r="37" ht="23" customHeight="1"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</row>
  </sheetData>
  <sheetProtection sheet="1" objects="1" scenarios="1" formatCells="1" formatColumns="0" formatRows="0" insertColumns="1" insertRows="1" deleteColumns="1" deleteRows="1" sort="1" autoFilter="1" selectLockedCells="0" selectUnlockedCells="0"/>
  <mergeCells>
    <mergeCell ref="B2:K3"/>
    <mergeCell ref="B6:D6"/>
    <mergeCell ref="F6:G6"/>
    <mergeCell ref="I6:J6"/>
    <mergeCell ref="B8:L9"/>
    <mergeCell ref="B11:L11"/>
    <mergeCell ref="B28:G28"/>
    <mergeCell ref="B30:G30"/>
    <mergeCell ref="B32:L33"/>
    <mergeCell ref="B35:L35"/>
  </mergeCells>
  <conditionalFormatting sqref="K14:L25">
    <cfRule type="expression" dxfId="3" priority="1">
      <formula>AND(ISNUMBER($N14),$N14=0)</formula>
    </cfRule>
    <cfRule type="expression" dxfId="4" priority="2">
      <formula>AND(ISNUMBER($N14),$N14=1)</formula>
    </cfRule>
    <cfRule type="expression" dxfId="5" priority="3">
      <formula>AND(ISNUMBER($N14),$N14=2)</formula>
    </cfRule>
  </conditionalFormatting>
  <dataValidations count="4">
    <dataValidation type="decimal" operator="greaterThanOrEqual" sqref="E6" showErrorMessage="1" errorStyle="stop" allowBlank="1" errorTitle="Revisamos el dato" error="Elegimos una opción válida. Un dato pendiente no es cero.">
      <formula1>0</formula1>
    </dataValidation>
    <dataValidation type="decimal" operator="greaterThanOrEqual" sqref="H6" showErrorMessage="1" errorStyle="stop" allowBlank="1" errorTitle="Revisamos el dato" error="Elegimos una opción válida. Un dato pendiente no es cero.">
      <formula1>0</formula1>
    </dataValidation>
    <dataValidation type="decimal" operator="greaterThanOrEqual" sqref="K6" showErrorMessage="1" errorStyle="stop" allowBlank="1" errorTitle="Revisamos el dato" error="Elegimos una opción válida. Un dato pendiente no es cero.">
      <formula1>0</formula1>
    </dataValidation>
    <dataValidation type="list" sqref="D14:D25" showErrorMessage="1" errorStyle="stop" allowBlank="1" errorTitle="Revisamos el dato" error="Elegimos una opción válida. Un dato pendiente no es cero.">
      <formula1>"Sí,No,Por confirmar"</formula1>
    </dataValidation>
  </dataValidations>
  <pageMargins left=".25" right=".25" top=".35" bottom=".35" header=".15" footer=".15"/>
  <pageSetup paperSize="9" orientation="landscape" fitToWidth="1" fitToHeight="0"/>
  <headerFooter>
    <oddFooter>&amp;LCuitó Digital · cuitodigital.com&amp;R&amp;P</oddFooter>
  </headerFooter>
  <drawing r:id="R87ea26ffb22a4068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showGridLines="0" workbookViewId="0" zoomScale="80">
      <pane ySplit="13" topLeftCell="A14" activePane="bottomLeft" state="frozen"/>
    </sheetView>
  </sheetViews>
  <sheetFormatPr defaultRowHeight="15"/>
  <cols>
    <col min="1" max="1" width="3" hidden="0" customWidth="1"/>
    <col min="2" max="2" width="5" hidden="0" customWidth="1"/>
    <col min="3" max="3" width="29" hidden="0" customWidth="1"/>
    <col min="4" max="4" width="35" hidden="0" customWidth="1"/>
    <col min="5" max="5" width="42" hidden="0" customWidth="1"/>
    <col min="6" max="6" width="20" hidden="0" customWidth="1"/>
    <col min="7" max="7" width="20" hidden="0" customWidth="1"/>
    <col min="8" max="8" width="22" hidden="0" customWidth="1"/>
    <col min="9" max="9" width="38" hidden="0" customWidth="1"/>
    <col min="10" max="10" width="14" hidden="0" customWidth="1"/>
    <col min="11" max="11" width="48" hidden="0" customWidth="1"/>
    <col min="12" max="12" hidden="1"/>
  </cols>
  <sheetData>
    <row r="1" ht="23" customHeight="1">
      <c r="B1" s="26"/>
      <c r="C1" s="26"/>
      <c r="D1" s="26"/>
      <c r="E1" s="26"/>
      <c r="F1" s="26"/>
      <c r="G1" s="26"/>
      <c r="H1" s="26"/>
      <c r="I1" s="26"/>
      <c r="J1" s="26"/>
      <c r="K1" s="26"/>
    </row>
    <row r="2" ht="25" customHeight="1">
      <c r="B2" s="27" t="str">
        <v>Comprobamos lo que ya puede estar incluido</v>
      </c>
      <c r="C2" s="27"/>
      <c r="D2" s="27"/>
      <c r="E2" s="27"/>
      <c r="F2" s="27"/>
      <c r="G2" s="27"/>
      <c r="H2" s="27"/>
      <c r="I2" s="27"/>
      <c r="J2" s="27"/>
      <c r="K2" s="26"/>
    </row>
    <row r="3" ht="25" customHeight="1">
      <c r="B3" s="27"/>
      <c r="C3" s="27"/>
      <c r="D3" s="27"/>
      <c r="E3" s="27"/>
      <c r="F3" s="27"/>
      <c r="G3" s="27"/>
      <c r="H3" s="27"/>
      <c r="I3" s="27"/>
      <c r="J3" s="27"/>
      <c r="K3" s="26"/>
    </row>
    <row r="4" ht="23" customHeight="1">
      <c r="B4" s="28"/>
      <c r="C4" s="28"/>
      <c r="D4" s="28"/>
      <c r="E4" s="28"/>
      <c r="F4" s="28"/>
      <c r="G4" s="28"/>
      <c r="H4" s="28"/>
      <c r="I4" s="28"/>
      <c r="J4" s="28"/>
      <c r="K4" s="28"/>
    </row>
    <row r="5" ht="23" customHeight="1">
      <c r="B5" s="26"/>
      <c r="C5" s="26"/>
      <c r="D5" s="26"/>
      <c r="E5" s="26"/>
      <c r="F5" s="26"/>
      <c r="G5" s="26"/>
      <c r="H5" s="26"/>
      <c r="I5" s="26"/>
      <c r="J5" s="26"/>
      <c r="K5" s="26"/>
    </row>
    <row r="6" ht="25" customHeight="1">
      <c r="B6" s="29" t="str">
        <v>Antes de quitar un importe, leemos las dos partidas y cotejamos alcance, zona y cantidad. Parecerse no demuestra un cobro doble. Aquí anotamos una decisión manual: no interpretamos documentos ni descontamos automáticamente.</v>
      </c>
      <c r="C6" s="29"/>
      <c r="D6" s="29"/>
      <c r="E6" s="29"/>
      <c r="F6" s="29"/>
      <c r="G6" s="29"/>
      <c r="H6" s="29"/>
      <c r="I6" s="29"/>
      <c r="J6" s="29"/>
      <c r="K6" s="29"/>
    </row>
    <row r="7" ht="25" customHeight="1">
      <c r="B7" s="29"/>
      <c r="C7" s="29"/>
      <c r="D7" s="29"/>
      <c r="E7" s="29"/>
      <c r="F7" s="29"/>
      <c r="G7" s="29"/>
      <c r="H7" s="29"/>
      <c r="I7" s="29"/>
      <c r="J7" s="29"/>
      <c r="K7" s="29"/>
    </row>
    <row r="8" ht="23" customHeight="1">
      <c r="B8" s="26"/>
      <c r="C8" s="26"/>
      <c r="D8" s="26"/>
      <c r="E8" s="26"/>
      <c r="F8" s="26"/>
      <c r="G8" s="26"/>
      <c r="H8" s="26"/>
      <c r="I8" s="26"/>
      <c r="J8" s="26"/>
      <c r="K8" s="26"/>
    </row>
    <row r="9" ht="24" customHeight="1">
      <c r="B9" s="29" t="str">
        <v>Revisiones abiertas</v>
      </c>
      <c r="C9" s="29"/>
      <c r="D9" s="29"/>
      <c r="E9" s="26" t="n">
        <f>COUNTIF($L$14:$L$23,1)+COUNTIF($L$14:$L$23,2)</f>
        <v>1</v>
      </c>
      <c r="F9" s="33" t="str">
        <v>El importe aparte es informativo. No calculamos un ahorro ni lo restamos de ningún presupuesto.</v>
      </c>
      <c r="G9" s="33"/>
      <c r="H9" s="33"/>
      <c r="I9" s="33"/>
      <c r="J9" s="33"/>
      <c r="K9" s="33"/>
    </row>
    <row r="10" ht="24" customHeight="1">
      <c r="B10" s="26"/>
      <c r="C10" s="26"/>
      <c r="D10" s="26"/>
      <c r="E10" s="26"/>
      <c r="F10" s="33"/>
      <c r="G10" s="33"/>
      <c r="H10" s="33"/>
      <c r="I10" s="33"/>
      <c r="J10" s="33"/>
      <c r="K10" s="33"/>
    </row>
    <row r="11" ht="23" customHeight="1">
      <c r="B11" s="26"/>
      <c r="C11" s="26"/>
      <c r="D11" s="26"/>
      <c r="E11" s="26"/>
      <c r="F11" s="26"/>
      <c r="G11" s="26"/>
      <c r="H11" s="26"/>
      <c r="I11" s="26"/>
      <c r="J11" s="26"/>
      <c r="K11" s="26"/>
    </row>
    <row r="12" ht="23" customHeight="1">
      <c r="B12" s="26"/>
      <c r="C12" s="26"/>
      <c r="D12" s="26"/>
      <c r="E12" s="26"/>
      <c r="F12" s="26"/>
      <c r="G12" s="26"/>
      <c r="H12" s="26"/>
      <c r="I12" s="26"/>
      <c r="J12" s="26"/>
      <c r="K12" s="26"/>
    </row>
    <row r="13" ht="48" customHeight="1">
      <c r="B13" s="34" t="str">
        <v>Nº</v>
      </c>
      <c r="C13" s="34" t="str">
        <v>Concepto aparte</v>
      </c>
      <c r="D13" s="34" t="str">
        <v>Partida que podría incluirlo</v>
      </c>
      <c r="E13" s="34" t="str">
        <v>Referencias · alcance y zonas</v>
      </c>
      <c r="F13" s="34" t="str">
        <v>¿Coinciden alcance y zona?</v>
      </c>
      <c r="G13" s="34" t="str">
        <v>Importe aparte sin IVA (opcional)</v>
      </c>
      <c r="H13" s="34" t="str">
        <v>Decisión manual</v>
      </c>
      <c r="I13" s="34" t="str">
        <v>Qué hacemos / motivo</v>
      </c>
      <c r="J13" s="34" t="str">
        <v>Semáforo</v>
      </c>
      <c r="K13" s="34" t="str">
        <v>Qué falta o qué queda registrado</v>
      </c>
    </row>
    <row r="14" ht="84" customHeight="1">
      <c r="B14" s="29" t="n">
        <v>1</v>
      </c>
      <c r="C14" s="35" t="str">
        <v>Ejemplo · base de grava aparte</v>
      </c>
      <c r="D14" s="35" t="str">
        <v>Ejemplo · solera que incluye base</v>
      </c>
      <c r="E14" s="35" t="str">
        <v>Ejemplo · leemos ambas descripciones y cotejamos zonas</v>
      </c>
      <c r="F14" s="35" t="str">
        <v>Por comprobar</v>
      </c>
      <c r="G14" s="36"/>
      <c r="H14" s="35" t="str">
        <v>Pendiente</v>
      </c>
      <c r="I14" s="35" t="str">
        <v>Confirmamos si corresponden a la misma zona</v>
      </c>
      <c r="J14" s="29" t="str">
        <f>IF(NOT(ISNUMBER(L14)),"",IF(L14=2,"ROJO",IF(L14=1,"ÁMBAR","VERDE")))</f>
        <v>ÁMBAR</v>
      </c>
      <c r="K14" s="29" t="str">
        <f>IFERROR(IF(NOT(COUNTA(C14:I14)&gt;0),"",IF(L14=0,"Cotejo y decisión registrados. Aplicamos el cambio fuera de esta hoja, con su revisión.",IF(OR(F14="",F14="Por comprobar"),"Confirmamos alcance y zonas antes de decidir. No descontamos por la coincidencia de palabras.",IF(NOT(AND(AND(LEN(TRIM(C14&amp;""))&gt;0,TRIM(C14&amp;"")&lt;&gt;"Pendiente",TRIM(C14&amp;"")&lt;&gt;"Por confirmar",TRIM(C14&amp;"")&lt;&gt;"No consta",TRIM(C14&amp;"")&lt;&gt;"Desconocido",TRIM(C14&amp;"")&lt;&gt;"Sin confirmar",TRIM(C14&amp;"")&lt;&gt;"Por decidir",TRIM(C14&amp;"")&lt;&gt;"Por comprobar"),AND(LEN(TRIM(D14&amp;""))&gt;0,TRIM(D14&amp;"")&lt;&gt;"Pendiente",TRIM(D14&amp;"")&lt;&gt;"Por confirmar",TRIM(D14&amp;"")&lt;&gt;"No consta",TRIM(D14&amp;"")&lt;&gt;"Desconocido",TRIM(D14&amp;"")&lt;&gt;"Sin confirmar",TRIM(D14&amp;"")&lt;&gt;"Por decidir",TRIM(D14&amp;"")&lt;&gt;"Por comprobar"),AND(LEN(TRIM(E14&amp;""))&gt;0,TRIM(E14&amp;"")&lt;&gt;"Pendiente",TRIM(E14&amp;"")&lt;&gt;"Por confirmar",TRIM(E14&amp;"")&lt;&gt;"No consta",TRIM(E14&amp;"")&lt;&gt;"Desconocido",TRIM(E14&amp;"")&lt;&gt;"Sin confirmar",TRIM(E14&amp;"")&lt;&gt;"Por decidir",TRIM(E14&amp;"")&lt;&gt;"Por comprobar"),AND(LEN(TRIM(I14&amp;""))&gt;0,TRIM(I14&amp;"")&lt;&gt;"Pendiente",TRIM(I14&amp;"")&lt;&gt;"Por confirmar",TRIM(I14&amp;"")&lt;&gt;"No consta",TRIM(I14&amp;"")&lt;&gt;"Desconocido",TRIM(I14&amp;"")&lt;&gt;"Sin confirmar",TRIM(I14&amp;"")&lt;&gt;"Por decidir",TRIM(I14&amp;"")&lt;&gt;"Por comprobar"))),"Localizamos ambas partidas, las zonas y el motivo de la decisión.","Revisamos datos, decisión pendiente o contradicción entre lo cotejado y lo que decidimos.")))),"Hay una entrada con error. Corregimos el dato antes de cerrar la comprobación.")</f>
        <v>Confirmamos alcance y zonas antes de decidir. No descontamos por la coincidencia de palabras.</v>
      </c>
      <c r="L14" s="37" t="n">
        <f>IFERROR(IF(NOT(COUNTA(C14:I14)&gt;0),"",IF(NOT(AND(OR(F14="",F14="Por comprobar",F14="Coincide",F14="No coincide"),OR(H14="",H14="Pendiente",H14="Mantener",H14="Retirar aparte",H14="Ajustar"),IF(LEN(TRIM(G14&amp;""))=0,TRUE,IF(ISNUMBER(G14),G14&gt;=0,FALSE)))),2,IF(OR(F14="",F14="Por comprobar"),IF(AND(H14&lt;&gt;"",H14&lt;&gt;"Pendiente"),2,1),IF(NOT(AND(AND(LEN(TRIM(C14&amp;""))&gt;0,TRIM(C14&amp;"")&lt;&gt;"Pendiente",TRIM(C14&amp;"")&lt;&gt;"Por confirmar",TRIM(C14&amp;"")&lt;&gt;"No consta",TRIM(C14&amp;"")&lt;&gt;"Desconocido",TRIM(C14&amp;"")&lt;&gt;"Sin confirmar",TRIM(C14&amp;"")&lt;&gt;"Por decidir",TRIM(C14&amp;"")&lt;&gt;"Por comprobar"),AND(LEN(TRIM(D14&amp;""))&gt;0,TRIM(D14&amp;"")&lt;&gt;"Pendiente",TRIM(D14&amp;"")&lt;&gt;"Por confirmar",TRIM(D14&amp;"")&lt;&gt;"No consta",TRIM(D14&amp;"")&lt;&gt;"Desconocido",TRIM(D14&amp;"")&lt;&gt;"Sin confirmar",TRIM(D14&amp;"")&lt;&gt;"Por decidir",TRIM(D14&amp;"")&lt;&gt;"Por comprobar"),AND(LEN(TRIM(E14&amp;""))&gt;0,TRIM(E14&amp;"")&lt;&gt;"Pendiente",TRIM(E14&amp;"")&lt;&gt;"Por confirmar",TRIM(E14&amp;"")&lt;&gt;"No consta",TRIM(E14&amp;"")&lt;&gt;"Desconocido",TRIM(E14&amp;"")&lt;&gt;"Sin confirmar",TRIM(E14&amp;"")&lt;&gt;"Por decidir",TRIM(E14&amp;"")&lt;&gt;"Por comprobar"),AND(LEN(TRIM(I14&amp;""))&gt;0,TRIM(I14&amp;"")&lt;&gt;"Pendiente",TRIM(I14&amp;"")&lt;&gt;"Por confirmar",TRIM(I14&amp;"")&lt;&gt;"No consta",TRIM(I14&amp;"")&lt;&gt;"Desconocido",TRIM(I14&amp;"")&lt;&gt;"Sin confirmar",TRIM(I14&amp;"")&lt;&gt;"Por decidir",TRIM(I14&amp;"")&lt;&gt;"Por comprobar"))),2,IF(OR(H14="",H14="Pendiente"),1,IF(OR(AND(F14="Coincide",H14="Mantener"),AND(F14="No coincide",H14&lt;&gt;"Mantener")),2,0)))))),2)</f>
        <v>1</v>
      </c>
    </row>
    <row r="15" ht="84" customHeight="1">
      <c r="B15" s="29" t="n">
        <v>2</v>
      </c>
      <c r="C15" s="35"/>
      <c r="D15" s="35"/>
      <c r="E15" s="35"/>
      <c r="F15" s="35"/>
      <c r="G15" s="36"/>
      <c r="H15" s="35"/>
      <c r="I15" s="35"/>
      <c r="J15" s="29">
        <f>IF(NOT(ISNUMBER(L15)),"",IF(L15=2,"ROJO",IF(L15=1,"ÁMBAR","VERDE")))</f>
      </c>
      <c r="K15" s="29">
        <f>IFERROR(IF(NOT(COUNTA(C15:I15)&gt;0),"",IF(L15=0,"Cotejo y decisión registrados. Aplicamos el cambio fuera de esta hoja, con su revisión.",IF(OR(F15="",F15="Por comprobar"),"Confirmamos alcance y zonas antes de decidir. No descontamos por la coincidencia de palabras.",IF(NOT(AND(AND(LEN(TRIM(C15&amp;""))&gt;0,TRIM(C15&amp;"")&lt;&gt;"Pendiente",TRIM(C15&amp;"")&lt;&gt;"Por confirmar",TRIM(C15&amp;"")&lt;&gt;"No consta",TRIM(C15&amp;"")&lt;&gt;"Desconocido",TRIM(C15&amp;"")&lt;&gt;"Sin confirmar",TRIM(C15&amp;"")&lt;&gt;"Por decidir",TRIM(C15&amp;"")&lt;&gt;"Por comprobar"),AND(LEN(TRIM(D15&amp;""))&gt;0,TRIM(D15&amp;"")&lt;&gt;"Pendiente",TRIM(D15&amp;"")&lt;&gt;"Por confirmar",TRIM(D15&amp;"")&lt;&gt;"No consta",TRIM(D15&amp;"")&lt;&gt;"Desconocido",TRIM(D15&amp;"")&lt;&gt;"Sin confirmar",TRIM(D15&amp;"")&lt;&gt;"Por decidir",TRIM(D15&amp;"")&lt;&gt;"Por comprobar"),AND(LEN(TRIM(E15&amp;""))&gt;0,TRIM(E15&amp;"")&lt;&gt;"Pendiente",TRIM(E15&amp;"")&lt;&gt;"Por confirmar",TRIM(E15&amp;"")&lt;&gt;"No consta",TRIM(E15&amp;"")&lt;&gt;"Desconocido",TRIM(E15&amp;"")&lt;&gt;"Sin confirmar",TRIM(E15&amp;"")&lt;&gt;"Por decidir",TRIM(E15&amp;"")&lt;&gt;"Por comprobar"),AND(LEN(TRIM(I15&amp;""))&gt;0,TRIM(I15&amp;"")&lt;&gt;"Pendiente",TRIM(I15&amp;"")&lt;&gt;"Por confirmar",TRIM(I15&amp;"")&lt;&gt;"No consta",TRIM(I15&amp;"")&lt;&gt;"Desconocido",TRIM(I15&amp;"")&lt;&gt;"Sin confirmar",TRIM(I15&amp;"")&lt;&gt;"Por decidir",TRIM(I15&amp;"")&lt;&gt;"Por comprobar"))),"Localizamos ambas partidas, las zonas y el motivo de la decisión.","Revisamos datos, decisión pendiente o contradicción entre lo cotejado y lo que decidimos.")))),"Hay una entrada con error. Corregimos el dato antes de cerrar la comprobación.")</f>
      </c>
      <c r="L15" s="37">
        <f>IFERROR(IF(NOT(COUNTA(C15:I15)&gt;0),"",IF(NOT(AND(OR(F15="",F15="Por comprobar",F15="Coincide",F15="No coincide"),OR(H15="",H15="Pendiente",H15="Mantener",H15="Retirar aparte",H15="Ajustar"),IF(LEN(TRIM(G15&amp;""))=0,TRUE,IF(ISNUMBER(G15),G15&gt;=0,FALSE)))),2,IF(OR(F15="",F15="Por comprobar"),IF(AND(H15&lt;&gt;"",H15&lt;&gt;"Pendiente"),2,1),IF(NOT(AND(AND(LEN(TRIM(C15&amp;""))&gt;0,TRIM(C15&amp;"")&lt;&gt;"Pendiente",TRIM(C15&amp;"")&lt;&gt;"Por confirmar",TRIM(C15&amp;"")&lt;&gt;"No consta",TRIM(C15&amp;"")&lt;&gt;"Desconocido",TRIM(C15&amp;"")&lt;&gt;"Sin confirmar",TRIM(C15&amp;"")&lt;&gt;"Por decidir",TRIM(C15&amp;"")&lt;&gt;"Por comprobar"),AND(LEN(TRIM(D15&amp;""))&gt;0,TRIM(D15&amp;"")&lt;&gt;"Pendiente",TRIM(D15&amp;"")&lt;&gt;"Por confirmar",TRIM(D15&amp;"")&lt;&gt;"No consta",TRIM(D15&amp;"")&lt;&gt;"Desconocido",TRIM(D15&amp;"")&lt;&gt;"Sin confirmar",TRIM(D15&amp;"")&lt;&gt;"Por decidir",TRIM(D15&amp;"")&lt;&gt;"Por comprobar"),AND(LEN(TRIM(E15&amp;""))&gt;0,TRIM(E15&amp;"")&lt;&gt;"Pendiente",TRIM(E15&amp;"")&lt;&gt;"Por confirmar",TRIM(E15&amp;"")&lt;&gt;"No consta",TRIM(E15&amp;"")&lt;&gt;"Desconocido",TRIM(E15&amp;"")&lt;&gt;"Sin confirmar",TRIM(E15&amp;"")&lt;&gt;"Por decidir",TRIM(E15&amp;"")&lt;&gt;"Por comprobar"),AND(LEN(TRIM(I15&amp;""))&gt;0,TRIM(I15&amp;"")&lt;&gt;"Pendiente",TRIM(I15&amp;"")&lt;&gt;"Por confirmar",TRIM(I15&amp;"")&lt;&gt;"No consta",TRIM(I15&amp;"")&lt;&gt;"Desconocido",TRIM(I15&amp;"")&lt;&gt;"Sin confirmar",TRIM(I15&amp;"")&lt;&gt;"Por decidir",TRIM(I15&amp;"")&lt;&gt;"Por comprobar"))),2,IF(OR(H15="",H15="Pendiente"),1,IF(OR(AND(F15="Coincide",H15="Mantener"),AND(F15="No coincide",H15&lt;&gt;"Mantener")),2,0)))))),2)</f>
      </c>
    </row>
    <row r="16" ht="84" customHeight="1">
      <c r="B16" s="29" t="n">
        <v>3</v>
      </c>
      <c r="C16" s="35"/>
      <c r="D16" s="35"/>
      <c r="E16" s="35"/>
      <c r="F16" s="35"/>
      <c r="G16" s="36"/>
      <c r="H16" s="35"/>
      <c r="I16" s="35"/>
      <c r="J16" s="29">
        <f>IF(NOT(ISNUMBER(L16)),"",IF(L16=2,"ROJO",IF(L16=1,"ÁMBAR","VERDE")))</f>
      </c>
      <c r="K16" s="29">
        <f>IFERROR(IF(NOT(COUNTA(C16:I16)&gt;0),"",IF(L16=0,"Cotejo y decisión registrados. Aplicamos el cambio fuera de esta hoja, con su revisión.",IF(OR(F16="",F16="Por comprobar"),"Confirmamos alcance y zonas antes de decidir. No descontamos por la coincidencia de palabras.",IF(NOT(AND(AND(LEN(TRIM(C16&amp;""))&gt;0,TRIM(C16&amp;"")&lt;&gt;"Pendiente",TRIM(C16&amp;"")&lt;&gt;"Por confirmar",TRIM(C16&amp;"")&lt;&gt;"No consta",TRIM(C16&amp;"")&lt;&gt;"Desconocido",TRIM(C16&amp;"")&lt;&gt;"Sin confirmar",TRIM(C16&amp;"")&lt;&gt;"Por decidir",TRIM(C16&amp;"")&lt;&gt;"Por comprobar"),AND(LEN(TRIM(D16&amp;""))&gt;0,TRIM(D16&amp;"")&lt;&gt;"Pendiente",TRIM(D16&amp;"")&lt;&gt;"Por confirmar",TRIM(D16&amp;"")&lt;&gt;"No consta",TRIM(D16&amp;"")&lt;&gt;"Desconocido",TRIM(D16&amp;"")&lt;&gt;"Sin confirmar",TRIM(D16&amp;"")&lt;&gt;"Por decidir",TRIM(D16&amp;"")&lt;&gt;"Por comprobar"),AND(LEN(TRIM(E16&amp;""))&gt;0,TRIM(E16&amp;"")&lt;&gt;"Pendiente",TRIM(E16&amp;"")&lt;&gt;"Por confirmar",TRIM(E16&amp;"")&lt;&gt;"No consta",TRIM(E16&amp;"")&lt;&gt;"Desconocido",TRIM(E16&amp;"")&lt;&gt;"Sin confirmar",TRIM(E16&amp;"")&lt;&gt;"Por decidir",TRIM(E16&amp;"")&lt;&gt;"Por comprobar"),AND(LEN(TRIM(I16&amp;""))&gt;0,TRIM(I16&amp;"")&lt;&gt;"Pendiente",TRIM(I16&amp;"")&lt;&gt;"Por confirmar",TRIM(I16&amp;"")&lt;&gt;"No consta",TRIM(I16&amp;"")&lt;&gt;"Desconocido",TRIM(I16&amp;"")&lt;&gt;"Sin confirmar",TRIM(I16&amp;"")&lt;&gt;"Por decidir",TRIM(I16&amp;"")&lt;&gt;"Por comprobar"))),"Localizamos ambas partidas, las zonas y el motivo de la decisión.","Revisamos datos, decisión pendiente o contradicción entre lo cotejado y lo que decidimos.")))),"Hay una entrada con error. Corregimos el dato antes de cerrar la comprobación.")</f>
      </c>
      <c r="L16" s="37">
        <f>IFERROR(IF(NOT(COUNTA(C16:I16)&gt;0),"",IF(NOT(AND(OR(F16="",F16="Por comprobar",F16="Coincide",F16="No coincide"),OR(H16="",H16="Pendiente",H16="Mantener",H16="Retirar aparte",H16="Ajustar"),IF(LEN(TRIM(G16&amp;""))=0,TRUE,IF(ISNUMBER(G16),G16&gt;=0,FALSE)))),2,IF(OR(F16="",F16="Por comprobar"),IF(AND(H16&lt;&gt;"",H16&lt;&gt;"Pendiente"),2,1),IF(NOT(AND(AND(LEN(TRIM(C16&amp;""))&gt;0,TRIM(C16&amp;"")&lt;&gt;"Pendiente",TRIM(C16&amp;"")&lt;&gt;"Por confirmar",TRIM(C16&amp;"")&lt;&gt;"No consta",TRIM(C16&amp;"")&lt;&gt;"Desconocido",TRIM(C16&amp;"")&lt;&gt;"Sin confirmar",TRIM(C16&amp;"")&lt;&gt;"Por decidir",TRIM(C16&amp;"")&lt;&gt;"Por comprobar"),AND(LEN(TRIM(D16&amp;""))&gt;0,TRIM(D16&amp;"")&lt;&gt;"Pendiente",TRIM(D16&amp;"")&lt;&gt;"Por confirmar",TRIM(D16&amp;"")&lt;&gt;"No consta",TRIM(D16&amp;"")&lt;&gt;"Desconocido",TRIM(D16&amp;"")&lt;&gt;"Sin confirmar",TRIM(D16&amp;"")&lt;&gt;"Por decidir",TRIM(D16&amp;"")&lt;&gt;"Por comprobar"),AND(LEN(TRIM(E16&amp;""))&gt;0,TRIM(E16&amp;"")&lt;&gt;"Pendiente",TRIM(E16&amp;"")&lt;&gt;"Por confirmar",TRIM(E16&amp;"")&lt;&gt;"No consta",TRIM(E16&amp;"")&lt;&gt;"Desconocido",TRIM(E16&amp;"")&lt;&gt;"Sin confirmar",TRIM(E16&amp;"")&lt;&gt;"Por decidir",TRIM(E16&amp;"")&lt;&gt;"Por comprobar"),AND(LEN(TRIM(I16&amp;""))&gt;0,TRIM(I16&amp;"")&lt;&gt;"Pendiente",TRIM(I16&amp;"")&lt;&gt;"Por confirmar",TRIM(I16&amp;"")&lt;&gt;"No consta",TRIM(I16&amp;"")&lt;&gt;"Desconocido",TRIM(I16&amp;"")&lt;&gt;"Sin confirmar",TRIM(I16&amp;"")&lt;&gt;"Por decidir",TRIM(I16&amp;"")&lt;&gt;"Por comprobar"))),2,IF(OR(H16="",H16="Pendiente"),1,IF(OR(AND(F16="Coincide",H16="Mantener"),AND(F16="No coincide",H16&lt;&gt;"Mantener")),2,0)))))),2)</f>
      </c>
    </row>
    <row r="17" ht="84" customHeight="1">
      <c r="B17" s="29" t="n">
        <v>4</v>
      </c>
      <c r="C17" s="35"/>
      <c r="D17" s="35"/>
      <c r="E17" s="35"/>
      <c r="F17" s="35"/>
      <c r="G17" s="36"/>
      <c r="H17" s="35"/>
      <c r="I17" s="35"/>
      <c r="J17" s="29">
        <f>IF(NOT(ISNUMBER(L17)),"",IF(L17=2,"ROJO",IF(L17=1,"ÁMBAR","VERDE")))</f>
      </c>
      <c r="K17" s="29">
        <f>IFERROR(IF(NOT(COUNTA(C17:I17)&gt;0),"",IF(L17=0,"Cotejo y decisión registrados. Aplicamos el cambio fuera de esta hoja, con su revisión.",IF(OR(F17="",F17="Por comprobar"),"Confirmamos alcance y zonas antes de decidir. No descontamos por la coincidencia de palabras.",IF(NOT(AND(AND(LEN(TRIM(C17&amp;""))&gt;0,TRIM(C17&amp;"")&lt;&gt;"Pendiente",TRIM(C17&amp;"")&lt;&gt;"Por confirmar",TRIM(C17&amp;"")&lt;&gt;"No consta",TRIM(C17&amp;"")&lt;&gt;"Desconocido",TRIM(C17&amp;"")&lt;&gt;"Sin confirmar",TRIM(C17&amp;"")&lt;&gt;"Por decidir",TRIM(C17&amp;"")&lt;&gt;"Por comprobar"),AND(LEN(TRIM(D17&amp;""))&gt;0,TRIM(D17&amp;"")&lt;&gt;"Pendiente",TRIM(D17&amp;"")&lt;&gt;"Por confirmar",TRIM(D17&amp;"")&lt;&gt;"No consta",TRIM(D17&amp;"")&lt;&gt;"Desconocido",TRIM(D17&amp;"")&lt;&gt;"Sin confirmar",TRIM(D17&amp;"")&lt;&gt;"Por decidir",TRIM(D17&amp;"")&lt;&gt;"Por comprobar"),AND(LEN(TRIM(E17&amp;""))&gt;0,TRIM(E17&amp;"")&lt;&gt;"Pendiente",TRIM(E17&amp;"")&lt;&gt;"Por confirmar",TRIM(E17&amp;"")&lt;&gt;"No consta",TRIM(E17&amp;"")&lt;&gt;"Desconocido",TRIM(E17&amp;"")&lt;&gt;"Sin confirmar",TRIM(E17&amp;"")&lt;&gt;"Por decidir",TRIM(E17&amp;"")&lt;&gt;"Por comprobar"),AND(LEN(TRIM(I17&amp;""))&gt;0,TRIM(I17&amp;"")&lt;&gt;"Pendiente",TRIM(I17&amp;"")&lt;&gt;"Por confirmar",TRIM(I17&amp;"")&lt;&gt;"No consta",TRIM(I17&amp;"")&lt;&gt;"Desconocido",TRIM(I17&amp;"")&lt;&gt;"Sin confirmar",TRIM(I17&amp;"")&lt;&gt;"Por decidir",TRIM(I17&amp;"")&lt;&gt;"Por comprobar"))),"Localizamos ambas partidas, las zonas y el motivo de la decisión.","Revisamos datos, decisión pendiente o contradicción entre lo cotejado y lo que decidimos.")))),"Hay una entrada con error. Corregimos el dato antes de cerrar la comprobación.")</f>
      </c>
      <c r="L17" s="37">
        <f>IFERROR(IF(NOT(COUNTA(C17:I17)&gt;0),"",IF(NOT(AND(OR(F17="",F17="Por comprobar",F17="Coincide",F17="No coincide"),OR(H17="",H17="Pendiente",H17="Mantener",H17="Retirar aparte",H17="Ajustar"),IF(LEN(TRIM(G17&amp;""))=0,TRUE,IF(ISNUMBER(G17),G17&gt;=0,FALSE)))),2,IF(OR(F17="",F17="Por comprobar"),IF(AND(H17&lt;&gt;"",H17&lt;&gt;"Pendiente"),2,1),IF(NOT(AND(AND(LEN(TRIM(C17&amp;""))&gt;0,TRIM(C17&amp;"")&lt;&gt;"Pendiente",TRIM(C17&amp;"")&lt;&gt;"Por confirmar",TRIM(C17&amp;"")&lt;&gt;"No consta",TRIM(C17&amp;"")&lt;&gt;"Desconocido",TRIM(C17&amp;"")&lt;&gt;"Sin confirmar",TRIM(C17&amp;"")&lt;&gt;"Por decidir",TRIM(C17&amp;"")&lt;&gt;"Por comprobar"),AND(LEN(TRIM(D17&amp;""))&gt;0,TRIM(D17&amp;"")&lt;&gt;"Pendiente",TRIM(D17&amp;"")&lt;&gt;"Por confirmar",TRIM(D17&amp;"")&lt;&gt;"No consta",TRIM(D17&amp;"")&lt;&gt;"Desconocido",TRIM(D17&amp;"")&lt;&gt;"Sin confirmar",TRIM(D17&amp;"")&lt;&gt;"Por decidir",TRIM(D17&amp;"")&lt;&gt;"Por comprobar"),AND(LEN(TRIM(E17&amp;""))&gt;0,TRIM(E17&amp;"")&lt;&gt;"Pendiente",TRIM(E17&amp;"")&lt;&gt;"Por confirmar",TRIM(E17&amp;"")&lt;&gt;"No consta",TRIM(E17&amp;"")&lt;&gt;"Desconocido",TRIM(E17&amp;"")&lt;&gt;"Sin confirmar",TRIM(E17&amp;"")&lt;&gt;"Por decidir",TRIM(E17&amp;"")&lt;&gt;"Por comprobar"),AND(LEN(TRIM(I17&amp;""))&gt;0,TRIM(I17&amp;"")&lt;&gt;"Pendiente",TRIM(I17&amp;"")&lt;&gt;"Por confirmar",TRIM(I17&amp;"")&lt;&gt;"No consta",TRIM(I17&amp;"")&lt;&gt;"Desconocido",TRIM(I17&amp;"")&lt;&gt;"Sin confirmar",TRIM(I17&amp;"")&lt;&gt;"Por decidir",TRIM(I17&amp;"")&lt;&gt;"Por comprobar"))),2,IF(OR(H17="",H17="Pendiente"),1,IF(OR(AND(F17="Coincide",H17="Mantener"),AND(F17="No coincide",H17&lt;&gt;"Mantener")),2,0)))))),2)</f>
      </c>
    </row>
    <row r="18" ht="84" customHeight="1">
      <c r="B18" s="29" t="n">
        <v>5</v>
      </c>
      <c r="C18" s="35"/>
      <c r="D18" s="35"/>
      <c r="E18" s="35"/>
      <c r="F18" s="35"/>
      <c r="G18" s="36"/>
      <c r="H18" s="35"/>
      <c r="I18" s="35"/>
      <c r="J18" s="29">
        <f>IF(NOT(ISNUMBER(L18)),"",IF(L18=2,"ROJO",IF(L18=1,"ÁMBAR","VERDE")))</f>
      </c>
      <c r="K18" s="29">
        <f>IFERROR(IF(NOT(COUNTA(C18:I18)&gt;0),"",IF(L18=0,"Cotejo y decisión registrados. Aplicamos el cambio fuera de esta hoja, con su revisión.",IF(OR(F18="",F18="Por comprobar"),"Confirmamos alcance y zonas antes de decidir. No descontamos por la coincidencia de palabras.",IF(NOT(AND(AND(LEN(TRIM(C18&amp;""))&gt;0,TRIM(C18&amp;"")&lt;&gt;"Pendiente",TRIM(C18&amp;"")&lt;&gt;"Por confirmar",TRIM(C18&amp;"")&lt;&gt;"No consta",TRIM(C18&amp;"")&lt;&gt;"Desconocido",TRIM(C18&amp;"")&lt;&gt;"Sin confirmar",TRIM(C18&amp;"")&lt;&gt;"Por decidir",TRIM(C18&amp;"")&lt;&gt;"Por comprobar"),AND(LEN(TRIM(D18&amp;""))&gt;0,TRIM(D18&amp;"")&lt;&gt;"Pendiente",TRIM(D18&amp;"")&lt;&gt;"Por confirmar",TRIM(D18&amp;"")&lt;&gt;"No consta",TRIM(D18&amp;"")&lt;&gt;"Desconocido",TRIM(D18&amp;"")&lt;&gt;"Sin confirmar",TRIM(D18&amp;"")&lt;&gt;"Por decidir",TRIM(D18&amp;"")&lt;&gt;"Por comprobar"),AND(LEN(TRIM(E18&amp;""))&gt;0,TRIM(E18&amp;"")&lt;&gt;"Pendiente",TRIM(E18&amp;"")&lt;&gt;"Por confirmar",TRIM(E18&amp;"")&lt;&gt;"No consta",TRIM(E18&amp;"")&lt;&gt;"Desconocido",TRIM(E18&amp;"")&lt;&gt;"Sin confirmar",TRIM(E18&amp;"")&lt;&gt;"Por decidir",TRIM(E18&amp;"")&lt;&gt;"Por comprobar"),AND(LEN(TRIM(I18&amp;""))&gt;0,TRIM(I18&amp;"")&lt;&gt;"Pendiente",TRIM(I18&amp;"")&lt;&gt;"Por confirmar",TRIM(I18&amp;"")&lt;&gt;"No consta",TRIM(I18&amp;"")&lt;&gt;"Desconocido",TRIM(I18&amp;"")&lt;&gt;"Sin confirmar",TRIM(I18&amp;"")&lt;&gt;"Por decidir",TRIM(I18&amp;"")&lt;&gt;"Por comprobar"))),"Localizamos ambas partidas, las zonas y el motivo de la decisión.","Revisamos datos, decisión pendiente o contradicción entre lo cotejado y lo que decidimos.")))),"Hay una entrada con error. Corregimos el dato antes de cerrar la comprobación.")</f>
      </c>
      <c r="L18" s="37">
        <f>IFERROR(IF(NOT(COUNTA(C18:I18)&gt;0),"",IF(NOT(AND(OR(F18="",F18="Por comprobar",F18="Coincide",F18="No coincide"),OR(H18="",H18="Pendiente",H18="Mantener",H18="Retirar aparte",H18="Ajustar"),IF(LEN(TRIM(G18&amp;""))=0,TRUE,IF(ISNUMBER(G18),G18&gt;=0,FALSE)))),2,IF(OR(F18="",F18="Por comprobar"),IF(AND(H18&lt;&gt;"",H18&lt;&gt;"Pendiente"),2,1),IF(NOT(AND(AND(LEN(TRIM(C18&amp;""))&gt;0,TRIM(C18&amp;"")&lt;&gt;"Pendiente",TRIM(C18&amp;"")&lt;&gt;"Por confirmar",TRIM(C18&amp;"")&lt;&gt;"No consta",TRIM(C18&amp;"")&lt;&gt;"Desconocido",TRIM(C18&amp;"")&lt;&gt;"Sin confirmar",TRIM(C18&amp;"")&lt;&gt;"Por decidir",TRIM(C18&amp;"")&lt;&gt;"Por comprobar"),AND(LEN(TRIM(D18&amp;""))&gt;0,TRIM(D18&amp;"")&lt;&gt;"Pendiente",TRIM(D18&amp;"")&lt;&gt;"Por confirmar",TRIM(D18&amp;"")&lt;&gt;"No consta",TRIM(D18&amp;"")&lt;&gt;"Desconocido",TRIM(D18&amp;"")&lt;&gt;"Sin confirmar",TRIM(D18&amp;"")&lt;&gt;"Por decidir",TRIM(D18&amp;"")&lt;&gt;"Por comprobar"),AND(LEN(TRIM(E18&amp;""))&gt;0,TRIM(E18&amp;"")&lt;&gt;"Pendiente",TRIM(E18&amp;"")&lt;&gt;"Por confirmar",TRIM(E18&amp;"")&lt;&gt;"No consta",TRIM(E18&amp;"")&lt;&gt;"Desconocido",TRIM(E18&amp;"")&lt;&gt;"Sin confirmar",TRIM(E18&amp;"")&lt;&gt;"Por decidir",TRIM(E18&amp;"")&lt;&gt;"Por comprobar"),AND(LEN(TRIM(I18&amp;""))&gt;0,TRIM(I18&amp;"")&lt;&gt;"Pendiente",TRIM(I18&amp;"")&lt;&gt;"Por confirmar",TRIM(I18&amp;"")&lt;&gt;"No consta",TRIM(I18&amp;"")&lt;&gt;"Desconocido",TRIM(I18&amp;"")&lt;&gt;"Sin confirmar",TRIM(I18&amp;"")&lt;&gt;"Por decidir",TRIM(I18&amp;"")&lt;&gt;"Por comprobar"))),2,IF(OR(H18="",H18="Pendiente"),1,IF(OR(AND(F18="Coincide",H18="Mantener"),AND(F18="No coincide",H18&lt;&gt;"Mantener")),2,0)))))),2)</f>
      </c>
    </row>
    <row r="19" ht="84" customHeight="1">
      <c r="B19" s="29" t="n">
        <v>6</v>
      </c>
      <c r="C19" s="35"/>
      <c r="D19" s="35"/>
      <c r="E19" s="35"/>
      <c r="F19" s="35"/>
      <c r="G19" s="36"/>
      <c r="H19" s="35"/>
      <c r="I19" s="35"/>
      <c r="J19" s="29">
        <f>IF(NOT(ISNUMBER(L19)),"",IF(L19=2,"ROJO",IF(L19=1,"ÁMBAR","VERDE")))</f>
      </c>
      <c r="K19" s="29">
        <f>IFERROR(IF(NOT(COUNTA(C19:I19)&gt;0),"",IF(L19=0,"Cotejo y decisión registrados. Aplicamos el cambio fuera de esta hoja, con su revisión.",IF(OR(F19="",F19="Por comprobar"),"Confirmamos alcance y zonas antes de decidir. No descontamos por la coincidencia de palabras.",IF(NOT(AND(AND(LEN(TRIM(C19&amp;""))&gt;0,TRIM(C19&amp;"")&lt;&gt;"Pendiente",TRIM(C19&amp;"")&lt;&gt;"Por confirmar",TRIM(C19&amp;"")&lt;&gt;"No consta",TRIM(C19&amp;"")&lt;&gt;"Desconocido",TRIM(C19&amp;"")&lt;&gt;"Sin confirmar",TRIM(C19&amp;"")&lt;&gt;"Por decidir",TRIM(C19&amp;"")&lt;&gt;"Por comprobar"),AND(LEN(TRIM(D19&amp;""))&gt;0,TRIM(D19&amp;"")&lt;&gt;"Pendiente",TRIM(D19&amp;"")&lt;&gt;"Por confirmar",TRIM(D19&amp;"")&lt;&gt;"No consta",TRIM(D19&amp;"")&lt;&gt;"Desconocido",TRIM(D19&amp;"")&lt;&gt;"Sin confirmar",TRIM(D19&amp;"")&lt;&gt;"Por decidir",TRIM(D19&amp;"")&lt;&gt;"Por comprobar"),AND(LEN(TRIM(E19&amp;""))&gt;0,TRIM(E19&amp;"")&lt;&gt;"Pendiente",TRIM(E19&amp;"")&lt;&gt;"Por confirmar",TRIM(E19&amp;"")&lt;&gt;"No consta",TRIM(E19&amp;"")&lt;&gt;"Desconocido",TRIM(E19&amp;"")&lt;&gt;"Sin confirmar",TRIM(E19&amp;"")&lt;&gt;"Por decidir",TRIM(E19&amp;"")&lt;&gt;"Por comprobar"),AND(LEN(TRIM(I19&amp;""))&gt;0,TRIM(I19&amp;"")&lt;&gt;"Pendiente",TRIM(I19&amp;"")&lt;&gt;"Por confirmar",TRIM(I19&amp;"")&lt;&gt;"No consta",TRIM(I19&amp;"")&lt;&gt;"Desconocido",TRIM(I19&amp;"")&lt;&gt;"Sin confirmar",TRIM(I19&amp;"")&lt;&gt;"Por decidir",TRIM(I19&amp;"")&lt;&gt;"Por comprobar"))),"Localizamos ambas partidas, las zonas y el motivo de la decisión.","Revisamos datos, decisión pendiente o contradicción entre lo cotejado y lo que decidimos.")))),"Hay una entrada con error. Corregimos el dato antes de cerrar la comprobación.")</f>
      </c>
      <c r="L19" s="37">
        <f>IFERROR(IF(NOT(COUNTA(C19:I19)&gt;0),"",IF(NOT(AND(OR(F19="",F19="Por comprobar",F19="Coincide",F19="No coincide"),OR(H19="",H19="Pendiente",H19="Mantener",H19="Retirar aparte",H19="Ajustar"),IF(LEN(TRIM(G19&amp;""))=0,TRUE,IF(ISNUMBER(G19),G19&gt;=0,FALSE)))),2,IF(OR(F19="",F19="Por comprobar"),IF(AND(H19&lt;&gt;"",H19&lt;&gt;"Pendiente"),2,1),IF(NOT(AND(AND(LEN(TRIM(C19&amp;""))&gt;0,TRIM(C19&amp;"")&lt;&gt;"Pendiente",TRIM(C19&amp;"")&lt;&gt;"Por confirmar",TRIM(C19&amp;"")&lt;&gt;"No consta",TRIM(C19&amp;"")&lt;&gt;"Desconocido",TRIM(C19&amp;"")&lt;&gt;"Sin confirmar",TRIM(C19&amp;"")&lt;&gt;"Por decidir",TRIM(C19&amp;"")&lt;&gt;"Por comprobar"),AND(LEN(TRIM(D19&amp;""))&gt;0,TRIM(D19&amp;"")&lt;&gt;"Pendiente",TRIM(D19&amp;"")&lt;&gt;"Por confirmar",TRIM(D19&amp;"")&lt;&gt;"No consta",TRIM(D19&amp;"")&lt;&gt;"Desconocido",TRIM(D19&amp;"")&lt;&gt;"Sin confirmar",TRIM(D19&amp;"")&lt;&gt;"Por decidir",TRIM(D19&amp;"")&lt;&gt;"Por comprobar"),AND(LEN(TRIM(E19&amp;""))&gt;0,TRIM(E19&amp;"")&lt;&gt;"Pendiente",TRIM(E19&amp;"")&lt;&gt;"Por confirmar",TRIM(E19&amp;"")&lt;&gt;"No consta",TRIM(E19&amp;"")&lt;&gt;"Desconocido",TRIM(E19&amp;"")&lt;&gt;"Sin confirmar",TRIM(E19&amp;"")&lt;&gt;"Por decidir",TRIM(E19&amp;"")&lt;&gt;"Por comprobar"),AND(LEN(TRIM(I19&amp;""))&gt;0,TRIM(I19&amp;"")&lt;&gt;"Pendiente",TRIM(I19&amp;"")&lt;&gt;"Por confirmar",TRIM(I19&amp;"")&lt;&gt;"No consta",TRIM(I19&amp;"")&lt;&gt;"Desconocido",TRIM(I19&amp;"")&lt;&gt;"Sin confirmar",TRIM(I19&amp;"")&lt;&gt;"Por decidir",TRIM(I19&amp;"")&lt;&gt;"Por comprobar"))),2,IF(OR(H19="",H19="Pendiente"),1,IF(OR(AND(F19="Coincide",H19="Mantener"),AND(F19="No coincide",H19&lt;&gt;"Mantener")),2,0)))))),2)</f>
      </c>
    </row>
    <row r="20" ht="84" customHeight="1">
      <c r="B20" s="29" t="n">
        <v>7</v>
      </c>
      <c r="C20" s="35"/>
      <c r="D20" s="35"/>
      <c r="E20" s="35"/>
      <c r="F20" s="35"/>
      <c r="G20" s="36"/>
      <c r="H20" s="35"/>
      <c r="I20" s="35"/>
      <c r="J20" s="29">
        <f>IF(NOT(ISNUMBER(L20)),"",IF(L20=2,"ROJO",IF(L20=1,"ÁMBAR","VERDE")))</f>
      </c>
      <c r="K20" s="29">
        <f>IFERROR(IF(NOT(COUNTA(C20:I20)&gt;0),"",IF(L20=0,"Cotejo y decisión registrados. Aplicamos el cambio fuera de esta hoja, con su revisión.",IF(OR(F20="",F20="Por comprobar"),"Confirmamos alcance y zonas antes de decidir. No descontamos por la coincidencia de palabras.",IF(NOT(AND(AND(LEN(TRIM(C20&amp;""))&gt;0,TRIM(C20&amp;"")&lt;&gt;"Pendiente",TRIM(C20&amp;"")&lt;&gt;"Por confirmar",TRIM(C20&amp;"")&lt;&gt;"No consta",TRIM(C20&amp;"")&lt;&gt;"Desconocido",TRIM(C20&amp;"")&lt;&gt;"Sin confirmar",TRIM(C20&amp;"")&lt;&gt;"Por decidir",TRIM(C20&amp;"")&lt;&gt;"Por comprobar"),AND(LEN(TRIM(D20&amp;""))&gt;0,TRIM(D20&amp;"")&lt;&gt;"Pendiente",TRIM(D20&amp;"")&lt;&gt;"Por confirmar",TRIM(D20&amp;"")&lt;&gt;"No consta",TRIM(D20&amp;"")&lt;&gt;"Desconocido",TRIM(D20&amp;"")&lt;&gt;"Sin confirmar",TRIM(D20&amp;"")&lt;&gt;"Por decidir",TRIM(D20&amp;"")&lt;&gt;"Por comprobar"),AND(LEN(TRIM(E20&amp;""))&gt;0,TRIM(E20&amp;"")&lt;&gt;"Pendiente",TRIM(E20&amp;"")&lt;&gt;"Por confirmar",TRIM(E20&amp;"")&lt;&gt;"No consta",TRIM(E20&amp;"")&lt;&gt;"Desconocido",TRIM(E20&amp;"")&lt;&gt;"Sin confirmar",TRIM(E20&amp;"")&lt;&gt;"Por decidir",TRIM(E20&amp;"")&lt;&gt;"Por comprobar"),AND(LEN(TRIM(I20&amp;""))&gt;0,TRIM(I20&amp;"")&lt;&gt;"Pendiente",TRIM(I20&amp;"")&lt;&gt;"Por confirmar",TRIM(I20&amp;"")&lt;&gt;"No consta",TRIM(I20&amp;"")&lt;&gt;"Desconocido",TRIM(I20&amp;"")&lt;&gt;"Sin confirmar",TRIM(I20&amp;"")&lt;&gt;"Por decidir",TRIM(I20&amp;"")&lt;&gt;"Por comprobar"))),"Localizamos ambas partidas, las zonas y el motivo de la decisión.","Revisamos datos, decisión pendiente o contradicción entre lo cotejado y lo que decidimos.")))),"Hay una entrada con error. Corregimos el dato antes de cerrar la comprobación.")</f>
      </c>
      <c r="L20" s="37">
        <f>IFERROR(IF(NOT(COUNTA(C20:I20)&gt;0),"",IF(NOT(AND(OR(F20="",F20="Por comprobar",F20="Coincide",F20="No coincide"),OR(H20="",H20="Pendiente",H20="Mantener",H20="Retirar aparte",H20="Ajustar"),IF(LEN(TRIM(G20&amp;""))=0,TRUE,IF(ISNUMBER(G20),G20&gt;=0,FALSE)))),2,IF(OR(F20="",F20="Por comprobar"),IF(AND(H20&lt;&gt;"",H20&lt;&gt;"Pendiente"),2,1),IF(NOT(AND(AND(LEN(TRIM(C20&amp;""))&gt;0,TRIM(C20&amp;"")&lt;&gt;"Pendiente",TRIM(C20&amp;"")&lt;&gt;"Por confirmar",TRIM(C20&amp;"")&lt;&gt;"No consta",TRIM(C20&amp;"")&lt;&gt;"Desconocido",TRIM(C20&amp;"")&lt;&gt;"Sin confirmar",TRIM(C20&amp;"")&lt;&gt;"Por decidir",TRIM(C20&amp;"")&lt;&gt;"Por comprobar"),AND(LEN(TRIM(D20&amp;""))&gt;0,TRIM(D20&amp;"")&lt;&gt;"Pendiente",TRIM(D20&amp;"")&lt;&gt;"Por confirmar",TRIM(D20&amp;"")&lt;&gt;"No consta",TRIM(D20&amp;"")&lt;&gt;"Desconocido",TRIM(D20&amp;"")&lt;&gt;"Sin confirmar",TRIM(D20&amp;"")&lt;&gt;"Por decidir",TRIM(D20&amp;"")&lt;&gt;"Por comprobar"),AND(LEN(TRIM(E20&amp;""))&gt;0,TRIM(E20&amp;"")&lt;&gt;"Pendiente",TRIM(E20&amp;"")&lt;&gt;"Por confirmar",TRIM(E20&amp;"")&lt;&gt;"No consta",TRIM(E20&amp;"")&lt;&gt;"Desconocido",TRIM(E20&amp;"")&lt;&gt;"Sin confirmar",TRIM(E20&amp;"")&lt;&gt;"Por decidir",TRIM(E20&amp;"")&lt;&gt;"Por comprobar"),AND(LEN(TRIM(I20&amp;""))&gt;0,TRIM(I20&amp;"")&lt;&gt;"Pendiente",TRIM(I20&amp;"")&lt;&gt;"Por confirmar",TRIM(I20&amp;"")&lt;&gt;"No consta",TRIM(I20&amp;"")&lt;&gt;"Desconocido",TRIM(I20&amp;"")&lt;&gt;"Sin confirmar",TRIM(I20&amp;"")&lt;&gt;"Por decidir",TRIM(I20&amp;"")&lt;&gt;"Por comprobar"))),2,IF(OR(H20="",H20="Pendiente"),1,IF(OR(AND(F20="Coincide",H20="Mantener"),AND(F20="No coincide",H20&lt;&gt;"Mantener")),2,0)))))),2)</f>
      </c>
    </row>
    <row r="21" ht="84" customHeight="1">
      <c r="B21" s="29" t="n">
        <v>8</v>
      </c>
      <c r="C21" s="35"/>
      <c r="D21" s="35"/>
      <c r="E21" s="35"/>
      <c r="F21" s="35"/>
      <c r="G21" s="36"/>
      <c r="H21" s="35"/>
      <c r="I21" s="35"/>
      <c r="J21" s="29">
        <f>IF(NOT(ISNUMBER(L21)),"",IF(L21=2,"ROJO",IF(L21=1,"ÁMBAR","VERDE")))</f>
      </c>
      <c r="K21" s="29">
        <f>IFERROR(IF(NOT(COUNTA(C21:I21)&gt;0),"",IF(L21=0,"Cotejo y decisión registrados. Aplicamos el cambio fuera de esta hoja, con su revisión.",IF(OR(F21="",F21="Por comprobar"),"Confirmamos alcance y zonas antes de decidir. No descontamos por la coincidencia de palabras.",IF(NOT(AND(AND(LEN(TRIM(C21&amp;""))&gt;0,TRIM(C21&amp;"")&lt;&gt;"Pendiente",TRIM(C21&amp;"")&lt;&gt;"Por confirmar",TRIM(C21&amp;"")&lt;&gt;"No consta",TRIM(C21&amp;"")&lt;&gt;"Desconocido",TRIM(C21&amp;"")&lt;&gt;"Sin confirmar",TRIM(C21&amp;"")&lt;&gt;"Por decidir",TRIM(C21&amp;"")&lt;&gt;"Por comprobar"),AND(LEN(TRIM(D21&amp;""))&gt;0,TRIM(D21&amp;"")&lt;&gt;"Pendiente",TRIM(D21&amp;"")&lt;&gt;"Por confirmar",TRIM(D21&amp;"")&lt;&gt;"No consta",TRIM(D21&amp;"")&lt;&gt;"Desconocido",TRIM(D21&amp;"")&lt;&gt;"Sin confirmar",TRIM(D21&amp;"")&lt;&gt;"Por decidir",TRIM(D21&amp;"")&lt;&gt;"Por comprobar"),AND(LEN(TRIM(E21&amp;""))&gt;0,TRIM(E21&amp;"")&lt;&gt;"Pendiente",TRIM(E21&amp;"")&lt;&gt;"Por confirmar",TRIM(E21&amp;"")&lt;&gt;"No consta",TRIM(E21&amp;"")&lt;&gt;"Desconocido",TRIM(E21&amp;"")&lt;&gt;"Sin confirmar",TRIM(E21&amp;"")&lt;&gt;"Por decidir",TRIM(E21&amp;"")&lt;&gt;"Por comprobar"),AND(LEN(TRIM(I21&amp;""))&gt;0,TRIM(I21&amp;"")&lt;&gt;"Pendiente",TRIM(I21&amp;"")&lt;&gt;"Por confirmar",TRIM(I21&amp;"")&lt;&gt;"No consta",TRIM(I21&amp;"")&lt;&gt;"Desconocido",TRIM(I21&amp;"")&lt;&gt;"Sin confirmar",TRIM(I21&amp;"")&lt;&gt;"Por decidir",TRIM(I21&amp;"")&lt;&gt;"Por comprobar"))),"Localizamos ambas partidas, las zonas y el motivo de la decisión.","Revisamos datos, decisión pendiente o contradicción entre lo cotejado y lo que decidimos.")))),"Hay una entrada con error. Corregimos el dato antes de cerrar la comprobación.")</f>
      </c>
      <c r="L21" s="37">
        <f>IFERROR(IF(NOT(COUNTA(C21:I21)&gt;0),"",IF(NOT(AND(OR(F21="",F21="Por comprobar",F21="Coincide",F21="No coincide"),OR(H21="",H21="Pendiente",H21="Mantener",H21="Retirar aparte",H21="Ajustar"),IF(LEN(TRIM(G21&amp;""))=0,TRUE,IF(ISNUMBER(G21),G21&gt;=0,FALSE)))),2,IF(OR(F21="",F21="Por comprobar"),IF(AND(H21&lt;&gt;"",H21&lt;&gt;"Pendiente"),2,1),IF(NOT(AND(AND(LEN(TRIM(C21&amp;""))&gt;0,TRIM(C21&amp;"")&lt;&gt;"Pendiente",TRIM(C21&amp;"")&lt;&gt;"Por confirmar",TRIM(C21&amp;"")&lt;&gt;"No consta",TRIM(C21&amp;"")&lt;&gt;"Desconocido",TRIM(C21&amp;"")&lt;&gt;"Sin confirmar",TRIM(C21&amp;"")&lt;&gt;"Por decidir",TRIM(C21&amp;"")&lt;&gt;"Por comprobar"),AND(LEN(TRIM(D21&amp;""))&gt;0,TRIM(D21&amp;"")&lt;&gt;"Pendiente",TRIM(D21&amp;"")&lt;&gt;"Por confirmar",TRIM(D21&amp;"")&lt;&gt;"No consta",TRIM(D21&amp;"")&lt;&gt;"Desconocido",TRIM(D21&amp;"")&lt;&gt;"Sin confirmar",TRIM(D21&amp;"")&lt;&gt;"Por decidir",TRIM(D21&amp;"")&lt;&gt;"Por comprobar"),AND(LEN(TRIM(E21&amp;""))&gt;0,TRIM(E21&amp;"")&lt;&gt;"Pendiente",TRIM(E21&amp;"")&lt;&gt;"Por confirmar",TRIM(E21&amp;"")&lt;&gt;"No consta",TRIM(E21&amp;"")&lt;&gt;"Desconocido",TRIM(E21&amp;"")&lt;&gt;"Sin confirmar",TRIM(E21&amp;"")&lt;&gt;"Por decidir",TRIM(E21&amp;"")&lt;&gt;"Por comprobar"),AND(LEN(TRIM(I21&amp;""))&gt;0,TRIM(I21&amp;"")&lt;&gt;"Pendiente",TRIM(I21&amp;"")&lt;&gt;"Por confirmar",TRIM(I21&amp;"")&lt;&gt;"No consta",TRIM(I21&amp;"")&lt;&gt;"Desconocido",TRIM(I21&amp;"")&lt;&gt;"Sin confirmar",TRIM(I21&amp;"")&lt;&gt;"Por decidir",TRIM(I21&amp;"")&lt;&gt;"Por comprobar"))),2,IF(OR(H21="",H21="Pendiente"),1,IF(OR(AND(F21="Coincide",H21="Mantener"),AND(F21="No coincide",H21&lt;&gt;"Mantener")),2,0)))))),2)</f>
      </c>
    </row>
    <row r="22" ht="84" customHeight="1">
      <c r="B22" s="29" t="n">
        <v>9</v>
      </c>
      <c r="C22" s="35"/>
      <c r="D22" s="35"/>
      <c r="E22" s="35"/>
      <c r="F22" s="35"/>
      <c r="G22" s="36"/>
      <c r="H22" s="35"/>
      <c r="I22" s="35"/>
      <c r="J22" s="29">
        <f>IF(NOT(ISNUMBER(L22)),"",IF(L22=2,"ROJO",IF(L22=1,"ÁMBAR","VERDE")))</f>
      </c>
      <c r="K22" s="29">
        <f>IFERROR(IF(NOT(COUNTA(C22:I22)&gt;0),"",IF(L22=0,"Cotejo y decisión registrados. Aplicamos el cambio fuera de esta hoja, con su revisión.",IF(OR(F22="",F22="Por comprobar"),"Confirmamos alcance y zonas antes de decidir. No descontamos por la coincidencia de palabras.",IF(NOT(AND(AND(LEN(TRIM(C22&amp;""))&gt;0,TRIM(C22&amp;"")&lt;&gt;"Pendiente",TRIM(C22&amp;"")&lt;&gt;"Por confirmar",TRIM(C22&amp;"")&lt;&gt;"No consta",TRIM(C22&amp;"")&lt;&gt;"Desconocido",TRIM(C22&amp;"")&lt;&gt;"Sin confirmar",TRIM(C22&amp;"")&lt;&gt;"Por decidir",TRIM(C22&amp;"")&lt;&gt;"Por comprobar"),AND(LEN(TRIM(D22&amp;""))&gt;0,TRIM(D22&amp;"")&lt;&gt;"Pendiente",TRIM(D22&amp;"")&lt;&gt;"Por confirmar",TRIM(D22&amp;"")&lt;&gt;"No consta",TRIM(D22&amp;"")&lt;&gt;"Desconocido",TRIM(D22&amp;"")&lt;&gt;"Sin confirmar",TRIM(D22&amp;"")&lt;&gt;"Por decidir",TRIM(D22&amp;"")&lt;&gt;"Por comprobar"),AND(LEN(TRIM(E22&amp;""))&gt;0,TRIM(E22&amp;"")&lt;&gt;"Pendiente",TRIM(E22&amp;"")&lt;&gt;"Por confirmar",TRIM(E22&amp;"")&lt;&gt;"No consta",TRIM(E22&amp;"")&lt;&gt;"Desconocido",TRIM(E22&amp;"")&lt;&gt;"Sin confirmar",TRIM(E22&amp;"")&lt;&gt;"Por decidir",TRIM(E22&amp;"")&lt;&gt;"Por comprobar"),AND(LEN(TRIM(I22&amp;""))&gt;0,TRIM(I22&amp;"")&lt;&gt;"Pendiente",TRIM(I22&amp;"")&lt;&gt;"Por confirmar",TRIM(I22&amp;"")&lt;&gt;"No consta",TRIM(I22&amp;"")&lt;&gt;"Desconocido",TRIM(I22&amp;"")&lt;&gt;"Sin confirmar",TRIM(I22&amp;"")&lt;&gt;"Por decidir",TRIM(I22&amp;"")&lt;&gt;"Por comprobar"))),"Localizamos ambas partidas, las zonas y el motivo de la decisión.","Revisamos datos, decisión pendiente o contradicción entre lo cotejado y lo que decidimos.")))),"Hay una entrada con error. Corregimos el dato antes de cerrar la comprobación.")</f>
      </c>
      <c r="L22" s="37">
        <f>IFERROR(IF(NOT(COUNTA(C22:I22)&gt;0),"",IF(NOT(AND(OR(F22="",F22="Por comprobar",F22="Coincide",F22="No coincide"),OR(H22="",H22="Pendiente",H22="Mantener",H22="Retirar aparte",H22="Ajustar"),IF(LEN(TRIM(G22&amp;""))=0,TRUE,IF(ISNUMBER(G22),G22&gt;=0,FALSE)))),2,IF(OR(F22="",F22="Por comprobar"),IF(AND(H22&lt;&gt;"",H22&lt;&gt;"Pendiente"),2,1),IF(NOT(AND(AND(LEN(TRIM(C22&amp;""))&gt;0,TRIM(C22&amp;"")&lt;&gt;"Pendiente",TRIM(C22&amp;"")&lt;&gt;"Por confirmar",TRIM(C22&amp;"")&lt;&gt;"No consta",TRIM(C22&amp;"")&lt;&gt;"Desconocido",TRIM(C22&amp;"")&lt;&gt;"Sin confirmar",TRIM(C22&amp;"")&lt;&gt;"Por decidir",TRIM(C22&amp;"")&lt;&gt;"Por comprobar"),AND(LEN(TRIM(D22&amp;""))&gt;0,TRIM(D22&amp;"")&lt;&gt;"Pendiente",TRIM(D22&amp;"")&lt;&gt;"Por confirmar",TRIM(D22&amp;"")&lt;&gt;"No consta",TRIM(D22&amp;"")&lt;&gt;"Desconocido",TRIM(D22&amp;"")&lt;&gt;"Sin confirmar",TRIM(D22&amp;"")&lt;&gt;"Por decidir",TRIM(D22&amp;"")&lt;&gt;"Por comprobar"),AND(LEN(TRIM(E22&amp;""))&gt;0,TRIM(E22&amp;"")&lt;&gt;"Pendiente",TRIM(E22&amp;"")&lt;&gt;"Por confirmar",TRIM(E22&amp;"")&lt;&gt;"No consta",TRIM(E22&amp;"")&lt;&gt;"Desconocido",TRIM(E22&amp;"")&lt;&gt;"Sin confirmar",TRIM(E22&amp;"")&lt;&gt;"Por decidir",TRIM(E22&amp;"")&lt;&gt;"Por comprobar"),AND(LEN(TRIM(I22&amp;""))&gt;0,TRIM(I22&amp;"")&lt;&gt;"Pendiente",TRIM(I22&amp;"")&lt;&gt;"Por confirmar",TRIM(I22&amp;"")&lt;&gt;"No consta",TRIM(I22&amp;"")&lt;&gt;"Desconocido",TRIM(I22&amp;"")&lt;&gt;"Sin confirmar",TRIM(I22&amp;"")&lt;&gt;"Por decidir",TRIM(I22&amp;"")&lt;&gt;"Por comprobar"))),2,IF(OR(H22="",H22="Pendiente"),1,IF(OR(AND(F22="Coincide",H22="Mantener"),AND(F22="No coincide",H22&lt;&gt;"Mantener")),2,0)))))),2)</f>
      </c>
    </row>
    <row r="23" ht="84" customHeight="1">
      <c r="B23" s="29" t="n">
        <v>10</v>
      </c>
      <c r="C23" s="35"/>
      <c r="D23" s="35"/>
      <c r="E23" s="35"/>
      <c r="F23" s="35"/>
      <c r="G23" s="36"/>
      <c r="H23" s="35"/>
      <c r="I23" s="35"/>
      <c r="J23" s="29">
        <f>IF(NOT(ISNUMBER(L23)),"",IF(L23=2,"ROJO",IF(L23=1,"ÁMBAR","VERDE")))</f>
      </c>
      <c r="K23" s="29">
        <f>IFERROR(IF(NOT(COUNTA(C23:I23)&gt;0),"",IF(L23=0,"Cotejo y decisión registrados. Aplicamos el cambio fuera de esta hoja, con su revisión.",IF(OR(F23="",F23="Por comprobar"),"Confirmamos alcance y zonas antes de decidir. No descontamos por la coincidencia de palabras.",IF(NOT(AND(AND(LEN(TRIM(C23&amp;""))&gt;0,TRIM(C23&amp;"")&lt;&gt;"Pendiente",TRIM(C23&amp;"")&lt;&gt;"Por confirmar",TRIM(C23&amp;"")&lt;&gt;"No consta",TRIM(C23&amp;"")&lt;&gt;"Desconocido",TRIM(C23&amp;"")&lt;&gt;"Sin confirmar",TRIM(C23&amp;"")&lt;&gt;"Por decidir",TRIM(C23&amp;"")&lt;&gt;"Por comprobar"),AND(LEN(TRIM(D23&amp;""))&gt;0,TRIM(D23&amp;"")&lt;&gt;"Pendiente",TRIM(D23&amp;"")&lt;&gt;"Por confirmar",TRIM(D23&amp;"")&lt;&gt;"No consta",TRIM(D23&amp;"")&lt;&gt;"Desconocido",TRIM(D23&amp;"")&lt;&gt;"Sin confirmar",TRIM(D23&amp;"")&lt;&gt;"Por decidir",TRIM(D23&amp;"")&lt;&gt;"Por comprobar"),AND(LEN(TRIM(E23&amp;""))&gt;0,TRIM(E23&amp;"")&lt;&gt;"Pendiente",TRIM(E23&amp;"")&lt;&gt;"Por confirmar",TRIM(E23&amp;"")&lt;&gt;"No consta",TRIM(E23&amp;"")&lt;&gt;"Desconocido",TRIM(E23&amp;"")&lt;&gt;"Sin confirmar",TRIM(E23&amp;"")&lt;&gt;"Por decidir",TRIM(E23&amp;"")&lt;&gt;"Por comprobar"),AND(LEN(TRIM(I23&amp;""))&gt;0,TRIM(I23&amp;"")&lt;&gt;"Pendiente",TRIM(I23&amp;"")&lt;&gt;"Por confirmar",TRIM(I23&amp;"")&lt;&gt;"No consta",TRIM(I23&amp;"")&lt;&gt;"Desconocido",TRIM(I23&amp;"")&lt;&gt;"Sin confirmar",TRIM(I23&amp;"")&lt;&gt;"Por decidir",TRIM(I23&amp;"")&lt;&gt;"Por comprobar"))),"Localizamos ambas partidas, las zonas y el motivo de la decisión.","Revisamos datos, decisión pendiente o contradicción entre lo cotejado y lo que decidimos.")))),"Hay una entrada con error. Corregimos el dato antes de cerrar la comprobación.")</f>
      </c>
      <c r="L23" s="37">
        <f>IFERROR(IF(NOT(COUNTA(C23:I23)&gt;0),"",IF(NOT(AND(OR(F23="",F23="Por comprobar",F23="Coincide",F23="No coincide"),OR(H23="",H23="Pendiente",H23="Mantener",H23="Retirar aparte",H23="Ajustar"),IF(LEN(TRIM(G23&amp;""))=0,TRUE,IF(ISNUMBER(G23),G23&gt;=0,FALSE)))),2,IF(OR(F23="",F23="Por comprobar"),IF(AND(H23&lt;&gt;"",H23&lt;&gt;"Pendiente"),2,1),IF(NOT(AND(AND(LEN(TRIM(C23&amp;""))&gt;0,TRIM(C23&amp;"")&lt;&gt;"Pendiente",TRIM(C23&amp;"")&lt;&gt;"Por confirmar",TRIM(C23&amp;"")&lt;&gt;"No consta",TRIM(C23&amp;"")&lt;&gt;"Desconocido",TRIM(C23&amp;"")&lt;&gt;"Sin confirmar",TRIM(C23&amp;"")&lt;&gt;"Por decidir",TRIM(C23&amp;"")&lt;&gt;"Por comprobar"),AND(LEN(TRIM(D23&amp;""))&gt;0,TRIM(D23&amp;"")&lt;&gt;"Pendiente",TRIM(D23&amp;"")&lt;&gt;"Por confirmar",TRIM(D23&amp;"")&lt;&gt;"No consta",TRIM(D23&amp;"")&lt;&gt;"Desconocido",TRIM(D23&amp;"")&lt;&gt;"Sin confirmar",TRIM(D23&amp;"")&lt;&gt;"Por decidir",TRIM(D23&amp;"")&lt;&gt;"Por comprobar"),AND(LEN(TRIM(E23&amp;""))&gt;0,TRIM(E23&amp;"")&lt;&gt;"Pendiente",TRIM(E23&amp;"")&lt;&gt;"Por confirmar",TRIM(E23&amp;"")&lt;&gt;"No consta",TRIM(E23&amp;"")&lt;&gt;"Desconocido",TRIM(E23&amp;"")&lt;&gt;"Sin confirmar",TRIM(E23&amp;"")&lt;&gt;"Por decidir",TRIM(E23&amp;"")&lt;&gt;"Por comprobar"),AND(LEN(TRIM(I23&amp;""))&gt;0,TRIM(I23&amp;"")&lt;&gt;"Pendiente",TRIM(I23&amp;"")&lt;&gt;"Por confirmar",TRIM(I23&amp;"")&lt;&gt;"No consta",TRIM(I23&amp;"")&lt;&gt;"Desconocido",TRIM(I23&amp;"")&lt;&gt;"Sin confirmar",TRIM(I23&amp;"")&lt;&gt;"Por decidir",TRIM(I23&amp;"")&lt;&gt;"Por comprobar"))),2,IF(OR(H23="",H23="Pendiente"),1,IF(OR(AND(F23="Coincide",H23="Mantener"),AND(F23="No coincide",H23&lt;&gt;"Mantener")),2,0)))))),2)</f>
      </c>
    </row>
    <row r="24" ht="23" customHeight="1">
      <c r="B24" s="26"/>
      <c r="C24" s="26"/>
      <c r="D24" s="26"/>
      <c r="E24" s="26"/>
      <c r="F24" s="26"/>
      <c r="G24" s="26"/>
      <c r="H24" s="26"/>
      <c r="I24" s="26"/>
      <c r="J24" s="26"/>
      <c r="K24" s="26"/>
    </row>
    <row r="25" ht="26" customHeight="1">
      <c r="B25" s="33" t="str">
        <v>Otros cotejos útiles: elevación / descarga; andamio / protección de bordes / seguridad; casetas / instalaciones provisionales; residuos / tierras; pruebas / puesta en servicio; protección contra el fuego / sellados. Son preguntas de revisión, no duplicados detectados.</v>
      </c>
      <c r="C25" s="33"/>
      <c r="D25" s="33"/>
      <c r="E25" s="33"/>
      <c r="F25" s="33"/>
      <c r="G25" s="33"/>
      <c r="H25" s="33"/>
      <c r="I25" s="33"/>
      <c r="J25" s="33"/>
      <c r="K25" s="33"/>
    </row>
    <row r="26" ht="26" customHeight="1">
      <c r="B26" s="33"/>
      <c r="C26" s="33"/>
      <c r="D26" s="33"/>
      <c r="E26" s="33"/>
      <c r="F26" s="33"/>
      <c r="G26" s="33"/>
      <c r="H26" s="33"/>
      <c r="I26" s="33"/>
      <c r="J26" s="33"/>
      <c r="K26" s="33"/>
    </row>
    <row r="27" ht="26" customHeight="1">
      <c r="B27" s="33"/>
      <c r="C27" s="33"/>
      <c r="D27" s="33"/>
      <c r="E27" s="33"/>
      <c r="F27" s="33"/>
      <c r="G27" s="33"/>
      <c r="H27" s="33"/>
      <c r="I27" s="33"/>
      <c r="J27" s="33"/>
      <c r="K27" s="33"/>
    </row>
    <row r="28" ht="23" customHeight="1">
      <c r="B28" s="26"/>
      <c r="C28" s="26"/>
      <c r="D28" s="26"/>
      <c r="E28" s="26"/>
      <c r="F28" s="26"/>
      <c r="G28" s="26"/>
      <c r="H28" s="26"/>
      <c r="I28" s="26"/>
      <c r="J28" s="26"/>
      <c r="K28" s="26"/>
    </row>
    <row r="29" ht="23" customHeight="1">
      <c r="B29" s="26"/>
      <c r="C29" s="26"/>
      <c r="D29" s="26"/>
      <c r="E29" s="26"/>
      <c r="F29" s="26"/>
      <c r="G29" s="26"/>
      <c r="H29" s="26"/>
      <c r="I29" s="26"/>
      <c r="J29" s="26"/>
      <c r="K29" s="26"/>
    </row>
    <row r="30" ht="24" customHeight="1">
      <c r="B30" s="38" t="str">
        <v>Cuitó Digital · cuitodigital.com</v>
      </c>
      <c r="C30" s="38"/>
      <c r="D30" s="38"/>
      <c r="E30" s="38"/>
      <c r="F30" s="38"/>
      <c r="G30" s="38"/>
      <c r="H30" s="38"/>
      <c r="I30" s="38"/>
      <c r="J30" s="38"/>
      <c r="K30" s="38"/>
    </row>
    <row r="31" ht="23" customHeight="1">
      <c r="B31" s="26"/>
      <c r="C31" s="26"/>
      <c r="D31" s="26"/>
      <c r="E31" s="26"/>
      <c r="F31" s="26"/>
      <c r="G31" s="26"/>
      <c r="H31" s="26"/>
      <c r="I31" s="26"/>
      <c r="J31" s="26"/>
      <c r="K31" s="26"/>
    </row>
    <row r="32" ht="23" customHeight="1">
      <c r="B32" s="26"/>
      <c r="C32" s="26"/>
      <c r="D32" s="26"/>
      <c r="E32" s="26"/>
      <c r="F32" s="26"/>
      <c r="G32" s="26"/>
      <c r="H32" s="26"/>
      <c r="I32" s="26"/>
      <c r="J32" s="26"/>
      <c r="K32" s="26"/>
    </row>
    <row r="33" ht="23" customHeight="1">
      <c r="B33" s="26"/>
      <c r="C33" s="26"/>
      <c r="D33" s="26"/>
      <c r="E33" s="26"/>
      <c r="F33" s="26"/>
      <c r="G33" s="26"/>
      <c r="H33" s="26"/>
      <c r="I33" s="26"/>
      <c r="J33" s="26"/>
      <c r="K33" s="26"/>
    </row>
  </sheetData>
  <sheetProtection sheet="1" objects="1" scenarios="1" formatCells="1" formatColumns="0" formatRows="0" insertColumns="1" insertRows="1" deleteColumns="1" deleteRows="1" sort="1" autoFilter="1" selectLockedCells="0" selectUnlockedCells="0"/>
  <mergeCells>
    <mergeCell ref="B2:J3"/>
    <mergeCell ref="B6:K7"/>
    <mergeCell ref="B9:D9"/>
    <mergeCell ref="F9:K10"/>
    <mergeCell ref="B25:K27"/>
    <mergeCell ref="B30:K30"/>
  </mergeCells>
  <conditionalFormatting sqref="J14:K23">
    <cfRule type="expression" dxfId="6" priority="1">
      <formula>AND(ISNUMBER($L14),$L14=0)</formula>
    </cfRule>
    <cfRule type="expression" dxfId="7" priority="2">
      <formula>AND(ISNUMBER($L14),$L14=1)</formula>
    </cfRule>
    <cfRule type="expression" dxfId="8" priority="3">
      <formula>AND(ISNUMBER($L14),$L14=2)</formula>
    </cfRule>
  </conditionalFormatting>
  <dataValidations count="2">
    <dataValidation type="list" sqref="F14:F23" showErrorMessage="1" errorStyle="stop" allowBlank="1" errorTitle="Revisamos el dato" error="Elegimos una opción válida. Un dato pendiente no es cero.">
      <formula1>"Por comprobar,Coincide,No coincide"</formula1>
    </dataValidation>
    <dataValidation type="list" sqref="H14:H23" showErrorMessage="1" errorStyle="stop" allowBlank="1" errorTitle="Revisamos el dato" error="Elegimos una opción válida. Un dato pendiente no es cero.">
      <formula1>"Pendiente,Mantener,Retirar aparte,Ajustar"</formula1>
    </dataValidation>
  </dataValidations>
  <pageMargins left=".25" right=".25" top=".35" bottom=".35" header=".15" footer=".15"/>
  <pageSetup paperSize="9" orientation="landscape" fitToWidth="1" fitToHeight="0"/>
  <headerFooter>
    <oddFooter>&amp;LCuitó Digital · cuitodigital.com&amp;R&amp;P</oddFooter>
  </headerFooter>
  <drawing r:id="R1f7dcc4d682a44b6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showGridLines="0" workbookViewId="0" zoomScale="80"/>
  </sheetViews>
  <sheetFormatPr defaultRowHeight="15"/>
  <cols>
    <col min="1" max="1" width="3" hidden="0" customWidth="1"/>
    <col min="2" max="2" width="24" hidden="0" customWidth="1"/>
    <col min="3" max="3" width="22" hidden="0" customWidth="1"/>
    <col min="4" max="4" width="22" hidden="0" customWidth="1"/>
    <col min="5" max="5" width="22" hidden="0" customWidth="1"/>
    <col min="6" max="6" width="22" hidden="0" customWidth="1"/>
    <col min="7" max="7" width="22" hidden="0" customWidth="1"/>
    <col min="8" max="8" width="42" hidden="0" customWidth="1"/>
  </cols>
  <sheetData>
    <row r="1" ht="23" customHeight="1">
      <c r="B1" s="26"/>
      <c r="C1" s="26"/>
      <c r="D1" s="26"/>
      <c r="E1" s="26"/>
      <c r="F1" s="26"/>
      <c r="G1" s="26"/>
      <c r="H1" s="26"/>
    </row>
    <row r="2" ht="25" customHeight="1">
      <c r="B2" s="27" t="str">
        <v>Cómo cerramos lo que falta, sin contarlo dos veces</v>
      </c>
      <c r="C2" s="27"/>
      <c r="D2" s="27"/>
      <c r="E2" s="27"/>
      <c r="F2" s="27"/>
      <c r="G2" s="27"/>
      <c r="H2" s="26"/>
    </row>
    <row r="3" ht="25" customHeight="1">
      <c r="B3" s="27"/>
      <c r="C3" s="27"/>
      <c r="D3" s="27"/>
      <c r="E3" s="27"/>
      <c r="F3" s="27"/>
      <c r="G3" s="27"/>
      <c r="H3" s="26"/>
    </row>
    <row r="4" ht="23" customHeight="1">
      <c r="B4" s="28"/>
      <c r="C4" s="28"/>
      <c r="D4" s="28"/>
      <c r="E4" s="28"/>
      <c r="F4" s="28"/>
      <c r="G4" s="28"/>
      <c r="H4" s="28"/>
    </row>
    <row r="5" ht="23" customHeight="1">
      <c r="B5" s="26"/>
      <c r="C5" s="26"/>
      <c r="D5" s="26"/>
      <c r="E5" s="26"/>
      <c r="F5" s="26"/>
      <c r="G5" s="26"/>
      <c r="H5" s="26"/>
    </row>
    <row r="6" ht="25" customHeight="1">
      <c r="B6" s="29" t="str">
        <v>Empezamos por CHECKLIST. Confirmamos si cada tema aplica y dónde queda cubierto: una partida, una exclusión escrita o un responsable ajeno identificado. No necesitamos responder toda la obra para ver los primeros pendientes.</v>
      </c>
      <c r="C6" s="29"/>
      <c r="D6" s="29"/>
      <c r="E6" s="29"/>
      <c r="F6" s="29"/>
      <c r="G6" s="29"/>
      <c r="H6" s="29"/>
    </row>
    <row r="7" ht="25" customHeight="1">
      <c r="B7" s="29"/>
      <c r="C7" s="29"/>
      <c r="D7" s="29"/>
      <c r="E7" s="29"/>
      <c r="F7" s="29"/>
      <c r="G7" s="29"/>
      <c r="H7" s="29"/>
    </row>
    <row r="8" ht="23" customHeight="1">
      <c r="B8" s="26"/>
      <c r="C8" s="26"/>
      <c r="D8" s="26"/>
      <c r="E8" s="26"/>
      <c r="F8" s="26"/>
      <c r="G8" s="26"/>
      <c r="H8" s="26"/>
    </row>
    <row r="9" ht="25" customHeight="1">
      <c r="B9" s="29" t="str">
        <v>Amarillo: lo rellenamos. Blanco con fórmula: está bloqueado. Protegemos las hojas sin contraseña frente a cambios accidentales; podemos ajustar altos y anchos para leer todo el texto.</v>
      </c>
      <c r="C9" s="29"/>
      <c r="D9" s="29"/>
      <c r="E9" s="29"/>
      <c r="F9" s="29"/>
      <c r="G9" s="29"/>
      <c r="H9" s="29"/>
    </row>
    <row r="10" ht="25" customHeight="1">
      <c r="B10" s="29"/>
      <c r="C10" s="29"/>
      <c r="D10" s="29"/>
      <c r="E10" s="29"/>
      <c r="F10" s="29"/>
      <c r="G10" s="29"/>
      <c r="H10" s="29"/>
    </row>
    <row r="11" ht="23" customHeight="1">
      <c r="B11" s="26"/>
      <c r="C11" s="26"/>
      <c r="D11" s="26"/>
      <c r="E11" s="26"/>
      <c r="F11" s="26"/>
      <c r="G11" s="26"/>
      <c r="H11" s="26"/>
    </row>
    <row r="12" ht="25" customHeight="1">
      <c r="B12" s="29" t="str">
        <v>Un rojo exige resolver un dato o contradicción. Ámbar significa que queda algo por confirmar. Verde solo significa registro completo de esa fila; no acredita cumplimiento técnico, precio de mercado ni aprobación del cliente.</v>
      </c>
      <c r="C12" s="29"/>
      <c r="D12" s="29"/>
      <c r="E12" s="29"/>
      <c r="F12" s="29"/>
      <c r="G12" s="29"/>
      <c r="H12" s="29"/>
    </row>
    <row r="13" ht="25" customHeight="1">
      <c r="B13" s="29"/>
      <c r="C13" s="29"/>
      <c r="D13" s="29"/>
      <c r="E13" s="29"/>
      <c r="F13" s="29"/>
      <c r="G13" s="29"/>
      <c r="H13" s="29"/>
    </row>
    <row r="14" ht="23" customHeight="1">
      <c r="B14" s="26"/>
      <c r="C14" s="26"/>
      <c r="D14" s="26"/>
      <c r="E14" s="26"/>
      <c r="F14" s="26"/>
      <c r="G14" s="26"/>
      <c r="H14" s="26"/>
    </row>
    <row r="15" ht="25" customHeight="1">
      <c r="B15" s="29" t="str">
        <v>En Importe adicional escribimos solo lo que añadimos una vez, sin IVA. Si ya está dentro de otra partida, ponemos 0 explícito y anotamos dónde y qué incluye. No sumamos aquí todas las cifras del presupuesto.</v>
      </c>
      <c r="C15" s="29"/>
      <c r="D15" s="29"/>
      <c r="E15" s="29"/>
      <c r="F15" s="29"/>
      <c r="G15" s="29"/>
      <c r="H15" s="29"/>
    </row>
    <row r="16" ht="25" customHeight="1">
      <c r="B16" s="29"/>
      <c r="C16" s="29"/>
      <c r="D16" s="29"/>
      <c r="E16" s="29"/>
      <c r="F16" s="29"/>
      <c r="G16" s="29"/>
      <c r="H16" s="29"/>
    </row>
    <row r="17" ht="23" customHeight="1">
      <c r="B17" s="26"/>
      <c r="C17" s="26"/>
      <c r="D17" s="26"/>
      <c r="E17" s="26"/>
      <c r="F17" s="26"/>
      <c r="G17" s="26"/>
      <c r="H17" s="26"/>
    </row>
    <row r="18" ht="25" customHeight="1">
      <c r="B18" s="29" t="str">
        <v>Si falta el importe, lo dejamos vacío. Excluido por escrito y Lo pone otro requieren documento y alcance/responsable, pero no un falso coste cero. Una exclusión económica no elimina obligaciones ni sustituye una decisión técnica.</v>
      </c>
      <c r="C18" s="29"/>
      <c r="D18" s="29"/>
      <c r="E18" s="29"/>
      <c r="F18" s="29"/>
      <c r="G18" s="29"/>
      <c r="H18" s="29"/>
    </row>
    <row r="19" ht="25" customHeight="1">
      <c r="B19" s="29"/>
      <c r="C19" s="29"/>
      <c r="D19" s="29"/>
      <c r="E19" s="29"/>
      <c r="F19" s="29"/>
      <c r="G19" s="29"/>
      <c r="H19" s="29"/>
    </row>
    <row r="20" ht="23" customHeight="1">
      <c r="B20" s="26"/>
      <c r="C20" s="26"/>
      <c r="D20" s="26"/>
      <c r="E20" s="26"/>
      <c r="F20" s="26"/>
      <c r="G20" s="26"/>
      <c r="H20" s="26"/>
    </row>
    <row r="21" ht="25" customHeight="1">
      <c r="B21" s="31" t="str">
        <v>Ejemplo 1 real anonimizado: una estimación omitía la elevación; se revisó con nueve meses de grúa. CHECKLIST muestra el punto aún pendiente. MEDIOS POR PLAZO ensaya su cálculo con importes aproximados, no una oferta ni un coste pagado.</v>
      </c>
      <c r="C21" s="31"/>
      <c r="D21" s="31"/>
      <c r="E21" s="31"/>
      <c r="F21" s="31"/>
      <c r="G21" s="31"/>
      <c r="H21" s="31"/>
    </row>
    <row r="22" ht="25" customHeight="1">
      <c r="B22" s="31"/>
      <c r="C22" s="31"/>
      <c r="D22" s="31"/>
      <c r="E22" s="31"/>
      <c r="F22" s="31"/>
      <c r="G22" s="31"/>
      <c r="H22" s="31"/>
    </row>
    <row r="23" ht="23" customHeight="1">
      <c r="B23" s="26"/>
      <c r="C23" s="26"/>
      <c r="D23" s="26"/>
      <c r="E23" s="26"/>
      <c r="F23" s="26"/>
      <c r="G23" s="26"/>
      <c r="H23" s="26"/>
    </row>
    <row r="24" ht="25" customHeight="1">
      <c r="B24" s="29" t="str">
        <v>El ejemplo usa 9.200 € fijos + 2.100 €/mes: ≈21.800 €, ≈28.100 € y ≈34.400 € para 6, 9 y 12 meses. Nueve era una hipótesis del presupuesto; seis y doce son escenarios didácticos. No copiamos sus precios a otra obra.</v>
      </c>
      <c r="C24" s="29"/>
      <c r="D24" s="29"/>
      <c r="E24" s="29"/>
      <c r="F24" s="29"/>
      <c r="G24" s="29"/>
      <c r="H24" s="29"/>
    </row>
    <row r="25" ht="25" customHeight="1">
      <c r="B25" s="29"/>
      <c r="C25" s="29"/>
      <c r="D25" s="29"/>
      <c r="E25" s="29"/>
      <c r="F25" s="29"/>
      <c r="G25" s="29"/>
      <c r="H25" s="29"/>
    </row>
    <row r="26" ht="23" customHeight="1">
      <c r="B26" s="26"/>
      <c r="C26" s="26"/>
      <c r="D26" s="26"/>
      <c r="E26" s="26"/>
      <c r="F26" s="26"/>
      <c r="G26" s="26"/>
      <c r="H26" s="26"/>
    </row>
    <row r="27" ht="25" customHeight="1">
      <c r="B27" s="29" t="str">
        <v>En MEDIOS POR PLAZO escribimos ambos importes: fijo y cuota. Si uno no existe, indicamos 0 explícito y lo documentamos. Un plazo vacío deja solo ese escenario pendiente. Los subtotales excluyen filas incompletas y no cierran el precio.</v>
      </c>
      <c r="C27" s="29"/>
      <c r="D27" s="29"/>
      <c r="E27" s="29"/>
      <c r="F27" s="29"/>
      <c r="G27" s="29"/>
      <c r="H27" s="29"/>
    </row>
    <row r="28" ht="25" customHeight="1">
      <c r="B28" s="29"/>
      <c r="C28" s="29"/>
      <c r="D28" s="29"/>
      <c r="E28" s="29"/>
      <c r="F28" s="29"/>
      <c r="G28" s="29"/>
      <c r="H28" s="29"/>
    </row>
    <row r="29" ht="23" customHeight="1">
      <c r="B29" s="26"/>
      <c r="C29" s="26"/>
      <c r="D29" s="26"/>
      <c r="E29" s="26"/>
      <c r="F29" s="26"/>
      <c r="G29" s="26"/>
      <c r="H29" s="26"/>
    </row>
    <row r="30" ht="25" customHeight="1">
      <c r="B30" s="29" t="str">
        <v>Para usar un escenario, escogemos el plazo que corresponda a la oferta y anotamos su resultado una sola vez en el presupuesto. Si lo llevamos a CHECKLIST, registramos el plazo en la referencia. No hay enlace que sume los tres escenarios.</v>
      </c>
      <c r="C30" s="29"/>
      <c r="D30" s="29"/>
      <c r="E30" s="29"/>
      <c r="F30" s="29"/>
      <c r="G30" s="29"/>
      <c r="H30" s="29"/>
    </row>
    <row r="31" ht="25" customHeight="1">
      <c r="B31" s="29"/>
      <c r="C31" s="29"/>
      <c r="D31" s="29"/>
      <c r="E31" s="29"/>
      <c r="F31" s="29"/>
      <c r="G31" s="29"/>
      <c r="H31" s="29"/>
    </row>
    <row r="32" ht="23" customHeight="1">
      <c r="B32" s="26"/>
      <c r="C32" s="26"/>
      <c r="D32" s="26"/>
      <c r="E32" s="26"/>
      <c r="F32" s="26"/>
      <c r="G32" s="26"/>
      <c r="H32" s="26"/>
    </row>
    <row r="33" ht="25" customHeight="1">
      <c r="B33" s="31" t="str">
        <v>Ejemplo 2 real anonimizado: el hormigón para armar no acreditaba el acero. La revisión dejó la armadura excluida y sin medir. Un cero de cantidad en esa exclusión no demuestra que incorporar el acero cueste cero.</v>
      </c>
      <c r="C33" s="31"/>
      <c r="D33" s="31"/>
      <c r="E33" s="31"/>
      <c r="F33" s="31"/>
      <c r="G33" s="31"/>
      <c r="H33" s="31"/>
    </row>
    <row r="34" ht="25" customHeight="1">
      <c r="B34" s="31"/>
      <c r="C34" s="31"/>
      <c r="D34" s="31"/>
      <c r="E34" s="31"/>
      <c r="F34" s="31"/>
      <c r="G34" s="31"/>
      <c r="H34" s="31"/>
    </row>
    <row r="35" ht="23" customHeight="1">
      <c r="B35" s="26"/>
      <c r="C35" s="26"/>
      <c r="D35" s="26"/>
      <c r="E35" s="26"/>
      <c r="F35" s="26"/>
      <c r="G35" s="26"/>
      <c r="H35" s="26"/>
    </row>
    <row r="36" ht="25" customHeight="1">
      <c r="B36" s="31" t="str">
        <v>Ejemplo 3 real anonimizado: el encachado aparecía separado y dentro del texto de una solera. En DUPLICADOS leemos ambas partidas y cotejamos zonas. La hoja no detecta inclusiones por sí sola ni aplica descuentos automáticos.</v>
      </c>
      <c r="C36" s="31"/>
      <c r="D36" s="31"/>
      <c r="E36" s="31"/>
      <c r="F36" s="31"/>
      <c r="G36" s="31"/>
      <c r="H36" s="31"/>
    </row>
    <row r="37" ht="25" customHeight="1">
      <c r="B37" s="31"/>
      <c r="C37" s="31"/>
      <c r="D37" s="31"/>
      <c r="E37" s="31"/>
      <c r="F37" s="31"/>
      <c r="G37" s="31"/>
      <c r="H37" s="31"/>
    </row>
    <row r="38" ht="23" customHeight="1">
      <c r="B38" s="26"/>
      <c r="C38" s="26"/>
      <c r="D38" s="26"/>
      <c r="E38" s="26"/>
      <c r="F38" s="26"/>
      <c r="G38" s="26"/>
      <c r="H38" s="26"/>
    </row>
    <row r="39" ht="25" customHeight="1">
      <c r="B39" s="29" t="str">
        <v>Una vez cotejado, registramos si coincide y qué hacemos: mantener, retirar la partida aparte o ajustar. Necesitamos referencias y motivo. Coincidir en palabras o comparar unidades distintas no basta para decidir.</v>
      </c>
      <c r="C39" s="29"/>
      <c r="D39" s="29"/>
      <c r="E39" s="29"/>
      <c r="F39" s="29"/>
      <c r="G39" s="29"/>
      <c r="H39" s="29"/>
    </row>
    <row r="40" ht="25" customHeight="1">
      <c r="B40" s="29"/>
      <c r="C40" s="29"/>
      <c r="D40" s="29"/>
      <c r="E40" s="29"/>
      <c r="F40" s="29"/>
      <c r="G40" s="29"/>
      <c r="H40" s="29"/>
    </row>
    <row r="41" ht="23" customHeight="1">
      <c r="B41" s="26"/>
      <c r="C41" s="26"/>
      <c r="D41" s="26"/>
      <c r="E41" s="26"/>
      <c r="F41" s="26"/>
      <c r="G41" s="26"/>
      <c r="H41" s="26"/>
    </row>
    <row r="42" ht="25" customHeight="1">
      <c r="B42" s="29" t="str">
        <v>Usamos 25 preguntas operativas. No hay un umbral universal de superficie que obligue a poner grúa. El sistema de ejecución, las cargas, el acceso, la altura, las fases y el plazo guían la revisión con la documentación y los técnicos que correspondan.</v>
      </c>
      <c r="C42" s="29"/>
      <c r="D42" s="29"/>
      <c r="E42" s="29"/>
      <c r="F42" s="29"/>
      <c r="G42" s="29"/>
      <c r="H42" s="29"/>
    </row>
    <row r="43" ht="25" customHeight="1">
      <c r="B43" s="29"/>
      <c r="C43" s="29"/>
      <c r="D43" s="29"/>
      <c r="E43" s="29"/>
      <c r="F43" s="29"/>
      <c r="G43" s="29"/>
      <c r="H43" s="29"/>
    </row>
    <row r="44" ht="23" customHeight="1">
      <c r="B44" s="26"/>
      <c r="C44" s="26"/>
      <c r="D44" s="26"/>
      <c r="E44" s="26"/>
      <c r="F44" s="26"/>
      <c r="G44" s="26"/>
      <c r="H44" s="26"/>
    </row>
    <row r="45" ht="25" customHeight="1">
      <c r="B45" s="29" t="str">
        <v>No calculamos margen, GG/BI ni IVA, no redactamos contratos y no importamos documentos. Este recurso organiza alcance económico y escenarios; no diseña medios auxiliares, estructura ni medidas de seguridad.</v>
      </c>
      <c r="C45" s="29"/>
      <c r="D45" s="29"/>
      <c r="E45" s="29"/>
      <c r="F45" s="29"/>
      <c r="G45" s="29"/>
      <c r="H45" s="29"/>
    </row>
    <row r="46" ht="25" customHeight="1">
      <c r="B46" s="29"/>
      <c r="C46" s="29"/>
      <c r="D46" s="29"/>
      <c r="E46" s="29"/>
      <c r="F46" s="29"/>
      <c r="G46" s="29"/>
      <c r="H46" s="29"/>
    </row>
    <row r="47" ht="23" customHeight="1">
      <c r="B47" s="26"/>
      <c r="C47" s="26"/>
      <c r="D47" s="26"/>
      <c r="E47" s="26"/>
      <c r="F47" s="26"/>
      <c r="G47" s="26"/>
      <c r="H47" s="26"/>
    </row>
    <row r="48" ht="25" customHeight="1">
      <c r="B48" s="29" t="str">
        <v>Las fuentes de los tres ejemplos y sus huellas se conservan por separado, sin identidades, rutas privadas ni precios exactos en la descarga. El resto de preguntas es una síntesis editorial; no son 25 incidencias demostradas.</v>
      </c>
      <c r="C48" s="29"/>
      <c r="D48" s="29"/>
      <c r="E48" s="29"/>
      <c r="F48" s="29"/>
      <c r="G48" s="29"/>
      <c r="H48" s="29"/>
    </row>
    <row r="49" ht="25" customHeight="1">
      <c r="B49" s="29"/>
      <c r="C49" s="29"/>
      <c r="D49" s="29"/>
      <c r="E49" s="29"/>
      <c r="F49" s="29"/>
      <c r="G49" s="29"/>
      <c r="H49" s="29"/>
    </row>
    <row r="50" ht="23" customHeight="1">
      <c r="B50" s="26"/>
      <c r="C50" s="26"/>
      <c r="D50" s="26"/>
      <c r="E50" s="26"/>
      <c r="F50" s="26"/>
      <c r="G50" s="26"/>
      <c r="H50" s="26"/>
    </row>
    <row r="51" ht="25" customHeight="1">
      <c r="B51" s="29" t="str">
        <v>Fórmulas estándar XLSX: Excel en español muestra SI, SUMAR.SI.CONJUNTO, CONTAR.SI, etc. Las pruebas de cálculo no equivalen a una prueba dentro de Excel de escritorio. Sin macros ni conexiones externas.</v>
      </c>
      <c r="C51" s="29"/>
      <c r="D51" s="29"/>
      <c r="E51" s="29"/>
      <c r="F51" s="29"/>
      <c r="G51" s="29"/>
      <c r="H51" s="29"/>
    </row>
    <row r="52" ht="25" customHeight="1">
      <c r="B52" s="29"/>
      <c r="C52" s="29"/>
      <c r="D52" s="29"/>
      <c r="E52" s="29"/>
      <c r="F52" s="29"/>
      <c r="G52" s="29"/>
      <c r="H52" s="29"/>
    </row>
    <row r="53" ht="23" customHeight="1">
      <c r="B53" s="26"/>
      <c r="C53" s="26"/>
      <c r="D53" s="26"/>
      <c r="E53" s="26"/>
      <c r="F53" s="26"/>
      <c r="G53" s="26"/>
      <c r="H53" s="26"/>
    </row>
    <row r="54" ht="25" customHeight="1">
      <c r="B54" s="29" t="str">
        <v>Referencias oficiales de contexto: RD 1215/1997, art. 3 y anexo II, y RD 1627/1997, arts. 7, 8 y 10. Apoyan revisar medios y fases según el trabajo; no fijan precios ni certifican este registro.</v>
      </c>
      <c r="C54" s="29"/>
      <c r="D54" s="29"/>
      <c r="E54" s="29"/>
      <c r="F54" s="29"/>
      <c r="G54" s="29"/>
      <c r="H54" s="29"/>
    </row>
    <row r="55" ht="25" customHeight="1">
      <c r="B55" s="29"/>
      <c r="C55" s="29"/>
      <c r="D55" s="29"/>
      <c r="E55" s="29"/>
      <c r="F55" s="29"/>
      <c r="G55" s="29"/>
      <c r="H55" s="29"/>
    </row>
    <row r="56" ht="23" customHeight="1">
      <c r="B56" s="26"/>
      <c r="C56" s="26"/>
      <c r="D56" s="26"/>
      <c r="E56" s="26"/>
      <c r="F56" s="26"/>
      <c r="G56" s="26"/>
      <c r="H56" s="26"/>
    </row>
    <row r="57" ht="26" customHeight="1">
      <c r="B57" s="33" t="str">
        <v>BOE · Equipos de trabajo: https://www.boe.es/buscar/act.php?id=BOE-A-1997-17824</v>
      </c>
      <c r="C57" s="33"/>
      <c r="D57" s="33"/>
      <c r="E57" s="33"/>
      <c r="F57" s="33"/>
      <c r="G57" s="33"/>
      <c r="H57" s="33"/>
    </row>
    <row r="58" ht="23" customHeight="1">
      <c r="B58" s="26"/>
      <c r="C58" s="26"/>
      <c r="D58" s="26"/>
      <c r="E58" s="26"/>
      <c r="F58" s="26"/>
      <c r="G58" s="26"/>
      <c r="H58" s="26"/>
    </row>
    <row r="59" ht="26" customHeight="1">
      <c r="B59" s="33" t="str">
        <v>BOE · Obras de construcción: https://www.boe.es/buscar/act.php?id=BOE-A-1997-22614</v>
      </c>
      <c r="C59" s="33"/>
      <c r="D59" s="33"/>
      <c r="E59" s="33"/>
      <c r="F59" s="33"/>
      <c r="G59" s="33"/>
      <c r="H59" s="33"/>
    </row>
    <row r="60" ht="23" customHeight="1">
      <c r="B60" s="26"/>
      <c r="C60" s="26"/>
      <c r="D60" s="26"/>
      <c r="E60" s="26"/>
      <c r="F60" s="26"/>
      <c r="G60" s="26"/>
      <c r="H60" s="26"/>
    </row>
    <row r="61" ht="23" customHeight="1">
      <c r="B61" s="26"/>
      <c r="C61" s="26"/>
      <c r="D61" s="26"/>
      <c r="E61" s="26"/>
      <c r="F61" s="26"/>
      <c r="G61" s="26"/>
      <c r="H61" s="26"/>
    </row>
    <row r="62" ht="25" customHeight="1">
      <c r="B62" s="38" t="str">
        <v>Cuitó Digital · cuitodigital.com</v>
      </c>
      <c r="C62" s="38"/>
      <c r="D62" s="38"/>
      <c r="E62" s="38"/>
      <c r="F62" s="38"/>
      <c r="G62" s="38"/>
      <c r="H62" s="38"/>
    </row>
    <row r="63" ht="23" customHeight="1">
      <c r="B63" s="26"/>
      <c r="C63" s="26"/>
      <c r="D63" s="26"/>
      <c r="E63" s="26"/>
      <c r="F63" s="26"/>
      <c r="G63" s="26"/>
      <c r="H63" s="26"/>
    </row>
    <row r="64" ht="27" customHeight="1">
      <c r="B64" s="31" t="str">
        <v>¿Lo quieres hecho? cuitodigital.com/presupuestos-a-medida</v>
      </c>
      <c r="C64" s="31"/>
      <c r="D64" s="31"/>
      <c r="E64" s="31"/>
      <c r="F64" s="31"/>
      <c r="G64" s="31"/>
      <c r="H64" s="31"/>
    </row>
    <row r="65" ht="23" customHeight="1">
      <c r="B65" s="26"/>
      <c r="C65" s="26"/>
      <c r="D65" s="26"/>
      <c r="E65" s="26"/>
      <c r="F65" s="26"/>
      <c r="G65" s="26"/>
      <c r="H65" s="26"/>
    </row>
    <row r="66" ht="23" customHeight="1">
      <c r="B66" s="26"/>
      <c r="C66" s="26"/>
      <c r="D66" s="26"/>
      <c r="E66" s="26"/>
      <c r="F66" s="26"/>
      <c r="G66" s="26"/>
      <c r="H66" s="26"/>
    </row>
    <row r="67" ht="23" customHeight="1">
      <c r="B67" s="26"/>
      <c r="C67" s="26"/>
      <c r="D67" s="26"/>
      <c r="E67" s="26"/>
      <c r="F67" s="26"/>
      <c r="G67" s="26"/>
      <c r="H67" s="26"/>
    </row>
  </sheetData>
  <sheetProtection sheet="1" objects="1" scenarios="1" formatCells="1" formatColumns="0" formatRows="0" insertColumns="1" insertRows="1" deleteColumns="1" deleteRows="1" sort="1" autoFilter="1" selectLockedCells="0" selectUnlockedCells="0"/>
  <mergeCells>
    <mergeCell ref="B2:G3"/>
    <mergeCell ref="B6:H7"/>
    <mergeCell ref="B9:H10"/>
    <mergeCell ref="B12:H13"/>
    <mergeCell ref="B15:H16"/>
    <mergeCell ref="B18:H19"/>
    <mergeCell ref="B21:H22"/>
    <mergeCell ref="B24:H25"/>
    <mergeCell ref="B27:H28"/>
    <mergeCell ref="B30:H31"/>
    <mergeCell ref="B33:H34"/>
    <mergeCell ref="B36:H37"/>
    <mergeCell ref="B39:H40"/>
    <mergeCell ref="B42:H43"/>
    <mergeCell ref="B45:H46"/>
    <mergeCell ref="B48:H49"/>
    <mergeCell ref="B51:H52"/>
    <mergeCell ref="B54:H55"/>
    <mergeCell ref="B57:H57"/>
    <mergeCell ref="B59:H59"/>
    <mergeCell ref="B62:H62"/>
    <mergeCell ref="B64:H64"/>
  </mergeCells>
  <pageMargins left=".25" right=".25" top=".35" bottom=".35" header=".15" footer=".15"/>
  <pageSetup paperSize="9" orientation="landscape" fitToWidth="1" fitToHeight="0"/>
  <headerFooter>
    <oddFooter>&amp;LCuitó Digital · cuitodigital.com&amp;R&amp;P</oddFooter>
  </headerFooter>
  <drawing r:id="R4679b573fbad4aaf"/>
</worksheet>
</file>